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gmennafelagislands.sharepoint.com/teams/UMFIinnriRekstur/Fjrml/Fjármál og rekstur/Svæðisstöðvar/"/>
    </mc:Choice>
  </mc:AlternateContent>
  <xr:revisionPtr revIDLastSave="896" documentId="8_{7DB75A89-1A67-4369-9350-E37E78A9B2DC}" xr6:coauthVersionLast="47" xr6:coauthVersionMax="47" xr10:uidLastSave="{B5DF2D83-194F-47A3-B62A-EB6835D5EFC2}"/>
  <bookViews>
    <workbookView xWindow="-27315" yWindow="60" windowWidth="27420" windowHeight="20985" tabRatio="874" xr2:uid="{44186546-FD87-405E-A4DA-2B763B45AA08}"/>
  </bookViews>
  <sheets>
    <sheet name="Forsíða" sheetId="2" r:id="rId1"/>
    <sheet name="Efnisyfirlit" sheetId="11" r:id="rId2"/>
    <sheet name="Áritun" sheetId="7" r:id="rId3"/>
    <sheet name="Áritun skoðunarmanns" sheetId="13" r:id="rId4"/>
    <sheet name="Rekstrarreikningur" sheetId="3" r:id="rId5"/>
    <sheet name="Efnahagsreikningur" sheetId="4" r:id="rId6"/>
    <sheet name="Sundurliðanir" sheetId="5" r:id="rId7"/>
    <sheet name="Áætlun" sheetId="12" r:id="rId8"/>
    <sheet name="Skilakerfi" sheetId="10" r:id="rId9"/>
  </sheets>
  <definedNames>
    <definedName name="_xlnm.Print_Area" localSheetId="2">Áritun!$A$1:$A$42</definedName>
    <definedName name="_xlnm.Print_Area" localSheetId="3">'Áritun skoðunarmanns'!$A$1:$A$44</definedName>
    <definedName name="_xlnm.Print_Area" localSheetId="7">Áætlun!$A$1:$E$27</definedName>
    <definedName name="_xlnm.Print_Area" localSheetId="5">Efnahagsreikningur!$A$1:$E$35</definedName>
    <definedName name="_xlnm.Print_Area" localSheetId="1">Efnisyfirlit!$A$1:$E$47</definedName>
    <definedName name="_xlnm.Print_Area" localSheetId="0">Forsíða!$A$1:$A$35</definedName>
    <definedName name="_xlnm.Print_Area" localSheetId="4">Rekstrarreikningur!$A$1:$E$38</definedName>
    <definedName name="_xlnm.Print_Area" localSheetId="6">Sundurliðanir!$A$1:$D$74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0" l="1"/>
  <c r="E22" i="12"/>
  <c r="D73" i="5"/>
  <c r="D71" i="5"/>
  <c r="B71" i="5"/>
  <c r="D66" i="5"/>
  <c r="B66" i="5"/>
  <c r="D60" i="5"/>
  <c r="B60" i="5"/>
  <c r="D53" i="5"/>
  <c r="B53" i="5"/>
  <c r="D45" i="5"/>
  <c r="B45" i="5"/>
  <c r="D40" i="5"/>
  <c r="B40" i="5"/>
  <c r="D35" i="5"/>
  <c r="B35" i="5"/>
  <c r="B25" i="5"/>
  <c r="B11" i="5"/>
  <c r="D16" i="5"/>
  <c r="B16" i="5"/>
  <c r="D7" i="10" s="1"/>
  <c r="D25" i="5"/>
  <c r="D4" i="10"/>
  <c r="C8" i="3"/>
  <c r="C32" i="4"/>
  <c r="D38" i="10" s="1"/>
  <c r="D14" i="10"/>
  <c r="D5" i="10"/>
  <c r="D36" i="10"/>
  <c r="D32" i="10"/>
  <c r="D27" i="10"/>
  <c r="D26" i="10"/>
  <c r="D20" i="10"/>
  <c r="D19" i="10"/>
  <c r="D17" i="10"/>
  <c r="D16" i="10"/>
  <c r="D11" i="10"/>
  <c r="D10" i="10"/>
  <c r="D9" i="10"/>
  <c r="D8" i="10"/>
  <c r="C25" i="12"/>
  <c r="B73" i="5" l="1"/>
  <c r="B26" i="5"/>
  <c r="D37" i="10"/>
  <c r="E24" i="12"/>
  <c r="E23" i="12"/>
  <c r="E16" i="12"/>
  <c r="E15" i="12"/>
  <c r="E14" i="12"/>
  <c r="E13" i="12"/>
  <c r="E12" i="12"/>
  <c r="E7" i="12"/>
  <c r="E6" i="12"/>
  <c r="E5" i="12"/>
  <c r="C17" i="12"/>
  <c r="C19" i="12" s="1"/>
  <c r="C27" i="12" s="1"/>
  <c r="C8" i="12"/>
  <c r="D24" i="10"/>
  <c r="D18" i="10"/>
  <c r="D25" i="10"/>
  <c r="D23" i="10"/>
  <c r="D22" i="10"/>
  <c r="D15" i="10"/>
  <c r="D12" i="10"/>
  <c r="D11" i="5"/>
  <c r="D26" i="5" s="1"/>
  <c r="D6" i="10"/>
  <c r="E16" i="3"/>
  <c r="C16" i="3"/>
  <c r="E32" i="4"/>
  <c r="E13" i="4"/>
  <c r="C13" i="4"/>
  <c r="D33" i="10" s="1"/>
  <c r="E8" i="4"/>
  <c r="C8" i="4"/>
  <c r="D31" i="10" s="1"/>
  <c r="C24" i="3"/>
  <c r="D29" i="10" s="1"/>
  <c r="E24" i="3"/>
  <c r="E8" i="3"/>
  <c r="D21" i="10"/>
  <c r="E25" i="12" l="1"/>
  <c r="D13" i="10"/>
  <c r="E17" i="12"/>
  <c r="E8" i="12"/>
  <c r="E18" i="3"/>
  <c r="E26" i="3" s="1"/>
  <c r="E23" i="4" s="1"/>
  <c r="E15" i="4"/>
  <c r="C15" i="4"/>
  <c r="D34" i="10" s="1"/>
  <c r="C18" i="3"/>
  <c r="C26" i="3" s="1"/>
  <c r="D30" i="10" s="1"/>
  <c r="E19" i="12" l="1"/>
  <c r="E27" i="12" s="1"/>
  <c r="E35" i="4"/>
  <c r="C22" i="4" l="1"/>
  <c r="C23" i="4" s="1"/>
  <c r="D35" i="10" s="1"/>
  <c r="C35" i="4" l="1"/>
  <c r="D39" i="10" s="1"/>
</calcChain>
</file>

<file path=xl/sharedStrings.xml><?xml version="1.0" encoding="utf-8"?>
<sst xmlns="http://schemas.openxmlformats.org/spreadsheetml/2006/main" count="227" uniqueCount="171">
  <si>
    <t xml:space="preserve"> [Nafn félags/sambands] </t>
  </si>
  <si>
    <t xml:space="preserve"> [Ár] </t>
  </si>
  <si>
    <t>Nafn félags/sambands</t>
  </si>
  <si>
    <t>Heimilisfang félags/sambands</t>
  </si>
  <si>
    <t>Kennitala félags/sambands</t>
  </si>
  <si>
    <t>Efnisyfirlit</t>
  </si>
  <si>
    <t>Bls.</t>
  </si>
  <si>
    <t>Rekstrarreikningur</t>
  </si>
  <si>
    <t>Efnahagsreikningur</t>
  </si>
  <si>
    <t>Samanburður rekstrar við fjárhagsáætlun</t>
  </si>
  <si>
    <t>___________________________________________________</t>
  </si>
  <si>
    <t>Staður og dagsetning</t>
  </si>
  <si>
    <t>____________________________________________________</t>
  </si>
  <si>
    <t>Skoðunaraðili [undirskrift)</t>
  </si>
  <si>
    <t>Varaformaður</t>
  </si>
  <si>
    <t>Gjaldkeri</t>
  </si>
  <si>
    <t>Ritari</t>
  </si>
  <si>
    <t>Meðstjórnandi</t>
  </si>
  <si>
    <t>Skýr.</t>
  </si>
  <si>
    <t>Rekstrartekjur</t>
  </si>
  <si>
    <t>Framlög og styrkir</t>
  </si>
  <si>
    <t>Tekjur af mótum</t>
  </si>
  <si>
    <t>Aðrar tekjur</t>
  </si>
  <si>
    <t>Rekstrartekjur alls</t>
  </si>
  <si>
    <t>Laun og verktakagreiðslur</t>
  </si>
  <si>
    <t>Rekstrargjöld</t>
  </si>
  <si>
    <t>Þátttaka í mótum</t>
  </si>
  <si>
    <t>Skrifstofu- og stjórnunarkostnaður</t>
  </si>
  <si>
    <t>Annar rekstrarkostnaður</t>
  </si>
  <si>
    <t>Rekstrargjöld alls</t>
  </si>
  <si>
    <t>Hagnaður (tap) fyrir fjármunatekjur og (fjármagnsgjöld)</t>
  </si>
  <si>
    <t>Fjármunatekjur og (fjármagnsgjöld)</t>
  </si>
  <si>
    <t>Vaxtatekjur</t>
  </si>
  <si>
    <t>Fjármagnstekjuskattur</t>
  </si>
  <si>
    <t>Vaxtagjöld</t>
  </si>
  <si>
    <t>Hagnaður/(tap) ársins</t>
  </si>
  <si>
    <t>Eignir</t>
  </si>
  <si>
    <t>Fastafjármunir</t>
  </si>
  <si>
    <t>Fasteignir</t>
  </si>
  <si>
    <t>Tölvubúnaður, innréttingar og áhöld</t>
  </si>
  <si>
    <t>Fastafjármunir alls</t>
  </si>
  <si>
    <t>Veltufjármunir</t>
  </si>
  <si>
    <t>Viðskiptakröfur</t>
  </si>
  <si>
    <t>Handbært fé</t>
  </si>
  <si>
    <t>Veltufjármunir alls</t>
  </si>
  <si>
    <t>Eignir samtals</t>
  </si>
  <si>
    <t>Eigið fé og skuldir</t>
  </si>
  <si>
    <t>Eigið fé</t>
  </si>
  <si>
    <t>Óráðstafað eigið fé frá fyrra ári</t>
  </si>
  <si>
    <t>Hagnaður (tap) ársins</t>
  </si>
  <si>
    <t>Eigið fé alls</t>
  </si>
  <si>
    <t>Langtímaskuldir</t>
  </si>
  <si>
    <t>Skammtímaskuldir</t>
  </si>
  <si>
    <t>Ógreidd starfsmannagjöld</t>
  </si>
  <si>
    <t>Ógreiddir styrkir</t>
  </si>
  <si>
    <t>Viðskiptaskuldir</t>
  </si>
  <si>
    <t>Skammtímaskuldir alls</t>
  </si>
  <si>
    <t>Eigið fé og skuldir samtals</t>
  </si>
  <si>
    <t>Tekjur ársins sundurliðast þannig</t>
  </si>
  <si>
    <t>Styrkir sveitarfélaga</t>
  </si>
  <si>
    <t>Styrkir ÍSÍ </t>
  </si>
  <si>
    <t>Styrkir UMFÍ</t>
  </si>
  <si>
    <t>Aðrir styrkir</t>
  </si>
  <si>
    <t>Fjáraflanir</t>
  </si>
  <si>
    <t>Vörusala</t>
  </si>
  <si>
    <t>-</t>
  </si>
  <si>
    <t>Auglýsingatekjur</t>
  </si>
  <si>
    <t>Laun</t>
  </si>
  <si>
    <t>Launatengd gjöld</t>
  </si>
  <si>
    <t>Bifreiðastyrkur og önnur hlunnindi</t>
  </si>
  <si>
    <t xml:space="preserve">Verktakagreiðslur </t>
  </si>
  <si>
    <t>Ferðakostnaður innanlands</t>
  </si>
  <si>
    <t>Ferðakostnaður erlendis</t>
  </si>
  <si>
    <t>Kostnaður vegna mótahalds</t>
  </si>
  <si>
    <t>Leiga</t>
  </si>
  <si>
    <t>Viðhald</t>
  </si>
  <si>
    <t>7. Skrifstofu- og stjórnunarkostnaður</t>
  </si>
  <si>
    <t>Skrifstofukostnaður</t>
  </si>
  <si>
    <t>Fundarkostnaður</t>
  </si>
  <si>
    <t>Rekstur heimasíðu</t>
  </si>
  <si>
    <t>Bókhaldsþjónusta</t>
  </si>
  <si>
    <t>Tryggingar</t>
  </si>
  <si>
    <t>8. Annar rekstrarkostnaður</t>
  </si>
  <si>
    <t>Rekstargjöld alls</t>
  </si>
  <si>
    <t>Fjármagnsliðir</t>
  </si>
  <si>
    <t>Skilakerfi ÍSÍ OG UMFÍ</t>
  </si>
  <si>
    <t>Útdráttur úr ársreikningnum sem færa skal inn í Skilakerfið</t>
  </si>
  <si>
    <t>Skýring</t>
  </si>
  <si>
    <t>Bókhaldslykill (Skilakerfi)</t>
  </si>
  <si>
    <t>Upphæð</t>
  </si>
  <si>
    <t>Framlög og styrkir alls</t>
  </si>
  <si>
    <t>Tekjur af mótum alls</t>
  </si>
  <si>
    <t>Auglýsingatekjur alls</t>
  </si>
  <si>
    <t>Aðrar tekjur alls</t>
  </si>
  <si>
    <t>Tekjur alls</t>
  </si>
  <si>
    <t>Laun og verktakagreiðslur alls</t>
  </si>
  <si>
    <t>Styrkir til deilda alls</t>
  </si>
  <si>
    <t>Félagaskipti og sala leikmanna alls</t>
  </si>
  <si>
    <t>Áhöld og tæki alls</t>
  </si>
  <si>
    <t>Þátttaka í mótum alls</t>
  </si>
  <si>
    <t>Kostnaður v/mótahalds alls</t>
  </si>
  <si>
    <t>Rekstur mannvirkja alls</t>
  </si>
  <si>
    <t>Rekstur skrifstofu alls</t>
  </si>
  <si>
    <t>Kostnaður v/samkeppnisreksturs alls</t>
  </si>
  <si>
    <t>Önnur gjöld alls</t>
  </si>
  <si>
    <t>Langtímaskuldir alls</t>
  </si>
  <si>
    <t>Skuldir alls</t>
  </si>
  <si>
    <t>Ársreikningur</t>
  </si>
  <si>
    <t xml:space="preserve">Á rekstrarárinu voru tekjur xxxxx og gjöld xxxxx. Afkoma ársins var xxxx. </t>
  </si>
  <si>
    <t>Eigið fé í árslok var xxxxx.</t>
  </si>
  <si>
    <t>Meðalfjöldi starfsmanna (stöðugildi) á árinu voru xxxx.</t>
  </si>
  <si>
    <t>Stjórn xxxxx staðfestir hér með ársreikning félagsins fyrir rekstrarárið 2025.</t>
  </si>
  <si>
    <t>Formaður</t>
  </si>
  <si>
    <t>Áritun stjórnar</t>
  </si>
  <si>
    <t>Þátttökugjöld</t>
  </si>
  <si>
    <t>Aðgangseyrir</t>
  </si>
  <si>
    <t>Aðrar tekjur af mótum</t>
  </si>
  <si>
    <t>Húsa- og vallarleigutekjur</t>
  </si>
  <si>
    <t>Tekjur af félagsgjöldum</t>
  </si>
  <si>
    <t>Tekjur af æfingagjöldum</t>
  </si>
  <si>
    <t>Ýmsar aðrar tekjur</t>
  </si>
  <si>
    <t>4. Laun og verktakagreiðslur alls</t>
  </si>
  <si>
    <t>Annar kostnaður vegna þátttöku í mótum</t>
  </si>
  <si>
    <t>5. Þátttaka í mótum alls</t>
  </si>
  <si>
    <t>6. Kostnaður vegna mótahalds alls</t>
  </si>
  <si>
    <t>8,9,10</t>
  </si>
  <si>
    <t>Annar skrifstofu- og stjórnunarkostnaður</t>
  </si>
  <si>
    <t>Styrkir til félaga eða deilda</t>
  </si>
  <si>
    <t>Kostnaður við félagaskipti</t>
  </si>
  <si>
    <t>Kynning, fræðsla og útbreiðsla</t>
  </si>
  <si>
    <t>Kostnaður vegna samkeppnisreksturs</t>
  </si>
  <si>
    <t>Ýmis annar rekstrarkostnaður</t>
  </si>
  <si>
    <t>9. Áhöld og tæki</t>
  </si>
  <si>
    <t>Búnaður</t>
  </si>
  <si>
    <t>Íþróttaáhöld og tæki</t>
  </si>
  <si>
    <t>Skrifstofuáhöld og tæki</t>
  </si>
  <si>
    <t>Önnur áhöld og tæki</t>
  </si>
  <si>
    <t>10. Mannvirkjakostnaður</t>
  </si>
  <si>
    <t>Annar mannvirkjakostnaður</t>
  </si>
  <si>
    <t xml:space="preserve">Áætlun </t>
  </si>
  <si>
    <t>Raun</t>
  </si>
  <si>
    <t>Sundurliðanir</t>
  </si>
  <si>
    <t xml:space="preserve">    Styrkir sveitarfélaga</t>
  </si>
  <si>
    <t xml:space="preserve">    Aðrir styrktaraðilar</t>
  </si>
  <si>
    <t>Húsa- og vallarleigutekjur alls</t>
  </si>
  <si>
    <t xml:space="preserve">    Félagsgjöld</t>
  </si>
  <si>
    <t xml:space="preserve">    Æfingagjöld</t>
  </si>
  <si>
    <t xml:space="preserve">    Verktakagreiðslur</t>
  </si>
  <si>
    <t xml:space="preserve">    Ferðakostnaður innanlands alls</t>
  </si>
  <si>
    <t xml:space="preserve">    Ferðakostnaður erlendis alls</t>
  </si>
  <si>
    <t xml:space="preserve">    Annað (vegna þátttöku í mótum)</t>
  </si>
  <si>
    <t>Kynning, fræðsla og útbreiðsla alls</t>
  </si>
  <si>
    <t>HAGNAÐUR/TAP TÍMABILSINS</t>
  </si>
  <si>
    <t xml:space="preserve">      Handbært fé</t>
  </si>
  <si>
    <t>SKULDIR OG EIGIÐ FÉ ALLS</t>
  </si>
  <si>
    <t>3. Áritun stjórnar</t>
  </si>
  <si>
    <t xml:space="preserve"> Ársreikningur</t>
  </si>
  <si>
    <t>5. Rekstrarreikningur ársins 2025</t>
  </si>
  <si>
    <r>
      <t>6. Efnahagsreikningur</t>
    </r>
    <r>
      <rPr>
        <sz val="14"/>
        <color rgb="FF000000"/>
        <rFont val="Aptos"/>
        <family val="2"/>
      </rPr>
      <t> </t>
    </r>
    <r>
      <rPr>
        <b/>
        <sz val="14"/>
        <color rgb="FF000000"/>
        <rFont val="Aptos"/>
        <family val="2"/>
      </rPr>
      <t xml:space="preserve"> 31.12.2025</t>
    </r>
  </si>
  <si>
    <t>7. Sundurliðarnir</t>
  </si>
  <si>
    <t>8. Samanburður rekstrar við fjárhagsáætlun</t>
  </si>
  <si>
    <t>Áritun skoðunaraðila</t>
  </si>
  <si>
    <t>Undirritaður, kjörinn skoðunarmaður xxxxx hefur yfirfarið ársreikning xxxxx fyrir rekstrarárið 2025. Ársreikningurinn hefur að geyma skýrslu stjórnar, rekstrar- og efnahagsreikning ásamt skýringum og sundurliðunum og er hann í samræmi við bækur og upplýsingar frá félaginu. Telur undirritaður að hann gefi glögga mynd af rekstri og efnahag félagsins.</t>
  </si>
  <si>
    <t>4. Áritun skoðunarmanns</t>
  </si>
  <si>
    <t>Alls</t>
  </si>
  <si>
    <t>1. Framlög og styrkir</t>
  </si>
  <si>
    <t>2. Tekjur af mótum</t>
  </si>
  <si>
    <t>3. Aðrar tekjur</t>
  </si>
  <si>
    <t xml:space="preserve">Verðlaun </t>
  </si>
  <si>
    <t>Dómgæsla</t>
  </si>
  <si>
    <t>Annar kostnaður vegna mótahalds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</si>
</sst>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#\ ;\(#,###\)"/>
    <numFmt numFmtId="165" formatCode="@\ *."/>
    <numFmt numFmtId="166" formatCode="#,##0_ ;[Red]\-#,##0\ "/>
    <numFmt numFmtId="167" formatCode="#,##0_ ;\-#,##0\ "/>
  </numFmts>
  <fonts count="56">
    <font>
      <sz val="11"/>
      <color theme="1"/>
      <name val="Aptos Narrow"/>
      <family val="2"/>
      <scheme val="minor"/>
    </font>
    <font>
      <b/>
      <sz val="12"/>
      <name val="Aptos"/>
      <family val="2"/>
    </font>
    <font>
      <sz val="12"/>
      <name val="Aptos"/>
      <family val="2"/>
    </font>
    <font>
      <sz val="10"/>
      <name val="Aptos"/>
      <family val="2"/>
    </font>
    <font>
      <i/>
      <sz val="12"/>
      <name val="Aptos"/>
      <family val="2"/>
    </font>
    <font>
      <b/>
      <sz val="16"/>
      <name val="Aptos"/>
      <family val="2"/>
    </font>
    <font>
      <sz val="11"/>
      <color theme="1"/>
      <name val="Aptos Narrow"/>
      <family val="2"/>
      <scheme val="minor"/>
    </font>
    <font>
      <i/>
      <sz val="20"/>
      <name val="Aptos"/>
      <family val="2"/>
    </font>
    <font>
      <sz val="12"/>
      <name val="Arial"/>
      <family val="2"/>
    </font>
    <font>
      <sz val="10"/>
      <name val="Arial"/>
      <family val="2"/>
      <charset val="134"/>
    </font>
    <font>
      <sz val="11"/>
      <name val="Arial"/>
      <family val="2"/>
    </font>
    <font>
      <sz val="11"/>
      <name val="Times New Roman"/>
      <family val="1"/>
      <charset val="134"/>
    </font>
    <font>
      <b/>
      <sz val="10"/>
      <name val="Aptos"/>
      <family val="2"/>
    </font>
    <font>
      <sz val="12"/>
      <color theme="1"/>
      <name val="Aptos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sz val="11"/>
      <color theme="1"/>
      <name val="Aptos"/>
      <family val="2"/>
    </font>
    <font>
      <sz val="11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0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4"/>
      <name val="Aptos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i/>
      <sz val="12"/>
      <name val="Aptos"/>
      <family val="2"/>
    </font>
    <font>
      <b/>
      <i/>
      <sz val="11"/>
      <name val="Aptos Display"/>
      <family val="2"/>
      <scheme val="major"/>
    </font>
    <font>
      <i/>
      <sz val="11"/>
      <name val="Aptos"/>
      <family val="2"/>
    </font>
    <font>
      <i/>
      <sz val="11"/>
      <name val="Aptos Display"/>
      <family val="2"/>
      <scheme val="major"/>
    </font>
    <font>
      <b/>
      <i/>
      <sz val="11"/>
      <name val="Aptos"/>
      <family val="2"/>
    </font>
    <font>
      <b/>
      <i/>
      <sz val="11"/>
      <color theme="1"/>
      <name val="Aptos"/>
      <family val="2"/>
    </font>
    <font>
      <b/>
      <i/>
      <sz val="11"/>
      <color rgb="FFFF0000"/>
      <name val="Aptos Display"/>
      <family val="2"/>
      <scheme val="major"/>
    </font>
    <font>
      <i/>
      <sz val="11"/>
      <color theme="1"/>
      <name val="Aptos Narrow"/>
      <family val="2"/>
      <scheme val="minor"/>
    </font>
    <font>
      <sz val="11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i/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1"/>
      <color rgb="FFFF0000"/>
      <name val="Aptos"/>
      <family val="2"/>
    </font>
    <font>
      <sz val="11"/>
      <color rgb="FF242424"/>
      <name val="Aptos Narrow"/>
      <family val="2"/>
    </font>
    <font>
      <b/>
      <sz val="11"/>
      <color theme="1"/>
      <name val="Aptos"/>
      <family val="2"/>
    </font>
    <font>
      <b/>
      <sz val="16"/>
      <name val="Aptos Narrow"/>
      <family val="2"/>
      <scheme val="minor"/>
    </font>
    <font>
      <i/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i/>
      <sz val="12"/>
      <color theme="1"/>
      <name val="Aptos"/>
      <family val="2"/>
    </font>
    <font>
      <sz val="10.5"/>
      <name val="Aptos"/>
      <family val="2"/>
    </font>
    <font>
      <b/>
      <i/>
      <sz val="10.5"/>
      <color theme="1"/>
      <name val="Aptos"/>
      <family val="2"/>
    </font>
    <font>
      <b/>
      <i/>
      <sz val="10"/>
      <name val="Aptos"/>
      <family val="2"/>
    </font>
    <font>
      <b/>
      <sz val="14"/>
      <name val="Aptos Narrow"/>
      <family val="2"/>
      <scheme val="minor"/>
    </font>
    <font>
      <b/>
      <sz val="11"/>
      <color rgb="FF000000"/>
      <name val="Aptos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9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1" fontId="6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</cellStyleXfs>
  <cellXfs count="186">
    <xf numFmtId="0" fontId="0" fillId="0" borderId="0" xfId="0"/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3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1" fillId="0" borderId="0" xfId="0" applyNumberFormat="1" applyFont="1" applyAlignment="1">
      <alignment horizontal="center"/>
    </xf>
    <xf numFmtId="164" fontId="21" fillId="0" borderId="0" xfId="0" quotePrefix="1" applyNumberFormat="1" applyFont="1" applyAlignment="1">
      <alignment horizontal="center"/>
    </xf>
    <xf numFmtId="0" fontId="25" fillId="0" borderId="0" xfId="0" applyFont="1"/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/>
    <xf numFmtId="165" fontId="17" fillId="2" borderId="0" xfId="0" applyNumberFormat="1" applyFont="1" applyFill="1"/>
    <xf numFmtId="0" fontId="20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right" vertical="center" wrapText="1"/>
    </xf>
    <xf numFmtId="0" fontId="22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left" vertical="center" wrapText="1"/>
    </xf>
    <xf numFmtId="1" fontId="30" fillId="3" borderId="0" xfId="0" applyNumberFormat="1" applyFont="1" applyFill="1" applyAlignment="1">
      <alignment horizontal="center" vertical="center" wrapText="1"/>
    </xf>
    <xf numFmtId="0" fontId="32" fillId="3" borderId="0" xfId="0" applyFont="1" applyFill="1" applyAlignment="1">
      <alignment horizontal="right" vertical="center" wrapText="1"/>
    </xf>
    <xf numFmtId="0" fontId="33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34" fillId="3" borderId="0" xfId="0" applyFont="1" applyFill="1"/>
    <xf numFmtId="0" fontId="0" fillId="3" borderId="0" xfId="0" applyFill="1"/>
    <xf numFmtId="0" fontId="31" fillId="3" borderId="0" xfId="0" applyFont="1" applyFill="1" applyAlignment="1">
      <alignment horizontal="right" vertical="center" wrapText="1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165" fontId="27" fillId="2" borderId="0" xfId="0" applyNumberFormat="1" applyFont="1" applyFill="1"/>
    <xf numFmtId="3" fontId="35" fillId="3" borderId="0" xfId="0" applyNumberFormat="1" applyFont="1" applyFill="1" applyAlignment="1">
      <alignment horizontal="right" vertical="center" wrapText="1"/>
    </xf>
    <xf numFmtId="3" fontId="23" fillId="3" borderId="0" xfId="0" applyNumberFormat="1" applyFont="1" applyFill="1" applyAlignment="1">
      <alignment horizontal="right" vertical="center" wrapText="1"/>
    </xf>
    <xf numFmtId="3" fontId="35" fillId="4" borderId="0" xfId="0" applyNumberFormat="1" applyFont="1" applyFill="1" applyAlignment="1">
      <alignment horizontal="right" vertical="center" wrapText="1"/>
    </xf>
    <xf numFmtId="3" fontId="23" fillId="3" borderId="4" xfId="0" applyNumberFormat="1" applyFont="1" applyFill="1" applyBorder="1" applyAlignment="1">
      <alignment horizontal="right" vertical="center" wrapText="1"/>
    </xf>
    <xf numFmtId="3" fontId="23" fillId="4" borderId="4" xfId="0" applyNumberFormat="1" applyFont="1" applyFill="1" applyBorder="1" applyAlignment="1">
      <alignment horizontal="right" vertical="center" wrapText="1"/>
    </xf>
    <xf numFmtId="3" fontId="20" fillId="3" borderId="0" xfId="0" applyNumberFormat="1" applyFont="1" applyFill="1" applyAlignment="1">
      <alignment horizontal="right"/>
    </xf>
    <xf numFmtId="3" fontId="0" fillId="4" borderId="0" xfId="0" applyNumberFormat="1" applyFill="1" applyAlignment="1">
      <alignment horizontal="right"/>
    </xf>
    <xf numFmtId="3" fontId="0" fillId="3" borderId="0" xfId="0" applyNumberFormat="1" applyFill="1" applyAlignment="1">
      <alignment horizontal="right"/>
    </xf>
    <xf numFmtId="3" fontId="20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39" fillId="3" borderId="0" xfId="0" applyFont="1" applyFill="1" applyAlignment="1">
      <alignment horizontal="left" vertical="center" wrapText="1"/>
    </xf>
    <xf numFmtId="0" fontId="25" fillId="3" borderId="0" xfId="0" applyFont="1" applyFill="1"/>
    <xf numFmtId="0" fontId="31" fillId="3" borderId="3" xfId="0" applyFont="1" applyFill="1" applyBorder="1" applyAlignment="1">
      <alignment horizontal="right" vertical="center" wrapText="1"/>
    </xf>
    <xf numFmtId="0" fontId="31" fillId="3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49" fontId="16" fillId="3" borderId="0" xfId="0" applyNumberFormat="1" applyFont="1" applyFill="1" applyAlignment="1">
      <alignment horizontal="right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6" fillId="4" borderId="0" xfId="0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right" vertical="center" wrapText="1"/>
    </xf>
    <xf numFmtId="0" fontId="17" fillId="4" borderId="0" xfId="0" applyFont="1" applyFill="1" applyAlignment="1">
      <alignment horizontal="right" vertical="center" wrapText="1"/>
    </xf>
    <xf numFmtId="165" fontId="17" fillId="6" borderId="0" xfId="0" applyNumberFormat="1" applyFont="1" applyFill="1"/>
    <xf numFmtId="0" fontId="12" fillId="3" borderId="0" xfId="0" applyFont="1" applyFill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4" borderId="4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1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right"/>
    </xf>
    <xf numFmtId="165" fontId="16" fillId="6" borderId="0" xfId="0" applyNumberFormat="1" applyFont="1" applyFill="1"/>
    <xf numFmtId="0" fontId="15" fillId="3" borderId="7" xfId="0" applyFont="1" applyFill="1" applyBorder="1" applyAlignment="1">
      <alignment horizontal="right"/>
    </xf>
    <xf numFmtId="0" fontId="15" fillId="3" borderId="0" xfId="0" applyFont="1" applyFill="1" applyAlignment="1">
      <alignment horizontal="center"/>
    </xf>
    <xf numFmtId="0" fontId="15" fillId="4" borderId="7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15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 vertical="center" wrapText="1"/>
    </xf>
    <xf numFmtId="0" fontId="40" fillId="3" borderId="0" xfId="0" applyFont="1" applyFill="1" applyAlignment="1">
      <alignment horizontal="left" vertical="center" wrapText="1"/>
    </xf>
    <xf numFmtId="0" fontId="41" fillId="3" borderId="0" xfId="0" applyFont="1" applyFill="1" applyAlignment="1">
      <alignment horizontal="right" vertical="center" wrapText="1"/>
    </xf>
    <xf numFmtId="49" fontId="15" fillId="3" borderId="7" xfId="0" applyNumberFormat="1" applyFont="1" applyFill="1" applyBorder="1" applyAlignment="1">
      <alignment horizontal="right"/>
    </xf>
    <xf numFmtId="49" fontId="15" fillId="3" borderId="0" xfId="0" applyNumberFormat="1" applyFont="1" applyFill="1" applyAlignment="1">
      <alignment horizontal="center"/>
    </xf>
    <xf numFmtId="49" fontId="15" fillId="4" borderId="7" xfId="0" applyNumberFormat="1" applyFont="1" applyFill="1" applyBorder="1" applyAlignment="1">
      <alignment horizontal="right"/>
    </xf>
    <xf numFmtId="0" fontId="19" fillId="6" borderId="0" xfId="0" applyFont="1" applyFill="1"/>
    <xf numFmtId="0" fontId="31" fillId="6" borderId="0" xfId="0" applyFont="1" applyFill="1" applyAlignment="1">
      <alignment horizontal="right"/>
    </xf>
    <xf numFmtId="0" fontId="19" fillId="6" borderId="0" xfId="0" applyFont="1" applyFill="1" applyAlignment="1">
      <alignment horizontal="right"/>
    </xf>
    <xf numFmtId="0" fontId="31" fillId="6" borderId="0" xfId="0" applyFont="1" applyFill="1" applyAlignment="1">
      <alignment horizontal="center"/>
    </xf>
    <xf numFmtId="3" fontId="17" fillId="6" borderId="0" xfId="0" applyNumberFormat="1" applyFont="1" applyFill="1" applyAlignment="1">
      <alignment horizontal="right"/>
    </xf>
    <xf numFmtId="3" fontId="17" fillId="6" borderId="0" xfId="0" applyNumberFormat="1" applyFont="1" applyFill="1" applyAlignment="1">
      <alignment horizontal="center"/>
    </xf>
    <xf numFmtId="0" fontId="17" fillId="6" borderId="0" xfId="0" applyFont="1" applyFill="1"/>
    <xf numFmtId="3" fontId="16" fillId="6" borderId="0" xfId="0" applyNumberFormat="1" applyFont="1" applyFill="1" applyAlignment="1">
      <alignment horizontal="center"/>
    </xf>
    <xf numFmtId="3" fontId="17" fillId="6" borderId="0" xfId="2" applyNumberFormat="1" applyFont="1" applyFill="1" applyAlignment="1">
      <alignment horizontal="right"/>
    </xf>
    <xf numFmtId="3" fontId="17" fillId="6" borderId="0" xfId="2" applyNumberFormat="1" applyFont="1" applyFill="1" applyAlignment="1">
      <alignment horizontal="center"/>
    </xf>
    <xf numFmtId="0" fontId="17" fillId="6" borderId="0" xfId="0" applyFont="1" applyFill="1" applyAlignment="1">
      <alignment horizontal="right"/>
    </xf>
    <xf numFmtId="0" fontId="17" fillId="6" borderId="0" xfId="0" applyFont="1" applyFill="1" applyAlignment="1">
      <alignment horizontal="center"/>
    </xf>
    <xf numFmtId="3" fontId="16" fillId="6" borderId="6" xfId="0" applyNumberFormat="1" applyFont="1" applyFill="1" applyBorder="1" applyAlignment="1">
      <alignment horizontal="right"/>
    </xf>
    <xf numFmtId="3" fontId="16" fillId="6" borderId="7" xfId="0" applyNumberFormat="1" applyFont="1" applyFill="1" applyBorder="1" applyAlignment="1">
      <alignment horizontal="right"/>
    </xf>
    <xf numFmtId="0" fontId="27" fillId="6" borderId="0" xfId="0" applyFont="1" applyFill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top" wrapText="1"/>
    </xf>
    <xf numFmtId="0" fontId="4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3" borderId="0" xfId="0" applyFont="1" applyFill="1" applyAlignment="1">
      <alignment horizontal="right" vertical="center" wrapText="1"/>
    </xf>
    <xf numFmtId="0" fontId="16" fillId="5" borderId="0" xfId="0" applyFont="1" applyFill="1"/>
    <xf numFmtId="0" fontId="17" fillId="5" borderId="0" xfId="0" applyFont="1" applyFill="1"/>
    <xf numFmtId="0" fontId="42" fillId="0" borderId="0" xfId="0" applyFont="1"/>
    <xf numFmtId="0" fontId="19" fillId="3" borderId="0" xfId="0" applyFont="1" applyFill="1"/>
    <xf numFmtId="0" fontId="17" fillId="3" borderId="0" xfId="4" applyFont="1" applyFill="1" applyAlignment="1"/>
    <xf numFmtId="41" fontId="17" fillId="3" borderId="0" xfId="1" applyFont="1" applyFill="1" applyBorder="1" applyAlignment="1"/>
    <xf numFmtId="41" fontId="17" fillId="3" borderId="0" xfId="1" applyFont="1" applyFill="1" applyBorder="1" applyAlignment="1">
      <alignment horizontal="right"/>
    </xf>
    <xf numFmtId="0" fontId="44" fillId="3" borderId="0" xfId="0" applyFont="1" applyFill="1"/>
    <xf numFmtId="0" fontId="16" fillId="3" borderId="0" xfId="4" applyFont="1" applyFill="1" applyAlignment="1"/>
    <xf numFmtId="0" fontId="27" fillId="5" borderId="0" xfId="0" applyFont="1" applyFill="1"/>
    <xf numFmtId="0" fontId="49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right"/>
    </xf>
    <xf numFmtId="0" fontId="31" fillId="5" borderId="0" xfId="0" applyFont="1" applyFill="1" applyAlignment="1">
      <alignment horizontal="right"/>
    </xf>
    <xf numFmtId="0" fontId="31" fillId="3" borderId="3" xfId="4" applyFont="1" applyFill="1" applyBorder="1" applyAlignment="1">
      <alignment horizontal="right"/>
    </xf>
    <xf numFmtId="0" fontId="28" fillId="3" borderId="3" xfId="0" applyFont="1" applyFill="1" applyBorder="1" applyAlignment="1">
      <alignment horizontal="right" vertical="center" wrapText="1"/>
    </xf>
    <xf numFmtId="165" fontId="50" fillId="2" borderId="0" xfId="0" applyNumberFormat="1" applyFont="1" applyFill="1"/>
    <xf numFmtId="0" fontId="51" fillId="3" borderId="0" xfId="0" applyFont="1" applyFill="1" applyAlignment="1">
      <alignment horizontal="right" vertical="center" wrapText="1"/>
    </xf>
    <xf numFmtId="165" fontId="52" fillId="2" borderId="0" xfId="0" applyNumberFormat="1" applyFont="1" applyFill="1"/>
    <xf numFmtId="0" fontId="37" fillId="3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41" fontId="17" fillId="3" borderId="6" xfId="1" applyFont="1" applyFill="1" applyBorder="1" applyAlignment="1">
      <alignment horizontal="right"/>
    </xf>
    <xf numFmtId="41" fontId="16" fillId="0" borderId="6" xfId="1" applyFont="1" applyFill="1" applyBorder="1" applyAlignment="1"/>
    <xf numFmtId="14" fontId="30" fillId="3" borderId="0" xfId="0" applyNumberFormat="1" applyFont="1" applyFill="1" applyAlignment="1">
      <alignment horizontal="center" vertical="center" wrapText="1"/>
    </xf>
    <xf numFmtId="41" fontId="16" fillId="3" borderId="6" xfId="1" applyFont="1" applyFill="1" applyBorder="1" applyAlignment="1"/>
    <xf numFmtId="3" fontId="16" fillId="6" borderId="0" xfId="0" applyNumberFormat="1" applyFont="1" applyFill="1" applyAlignment="1">
      <alignment horizontal="right"/>
    </xf>
    <xf numFmtId="0" fontId="54" fillId="3" borderId="0" xfId="0" applyFont="1" applyFill="1" applyAlignment="1">
      <alignment horizontal="right" vertical="center" wrapText="1"/>
    </xf>
    <xf numFmtId="0" fontId="54" fillId="4" borderId="0" xfId="0" applyFont="1" applyFill="1" applyAlignment="1">
      <alignment horizontal="right" vertical="center" wrapText="1"/>
    </xf>
    <xf numFmtId="0" fontId="31" fillId="4" borderId="0" xfId="0" applyFont="1" applyFill="1" applyAlignment="1">
      <alignment horizontal="right"/>
    </xf>
    <xf numFmtId="3" fontId="17" fillId="4" borderId="0" xfId="0" applyNumberFormat="1" applyFont="1" applyFill="1" applyAlignment="1">
      <alignment horizontal="right"/>
    </xf>
    <xf numFmtId="3" fontId="16" fillId="4" borderId="6" xfId="0" applyNumberFormat="1" applyFont="1" applyFill="1" applyBorder="1" applyAlignment="1">
      <alignment horizontal="right"/>
    </xf>
    <xf numFmtId="0" fontId="19" fillId="4" borderId="0" xfId="0" applyFont="1" applyFill="1" applyAlignment="1">
      <alignment horizontal="right"/>
    </xf>
    <xf numFmtId="3" fontId="16" fillId="4" borderId="0" xfId="0" applyNumberFormat="1" applyFont="1" applyFill="1" applyAlignment="1">
      <alignment horizontal="right"/>
    </xf>
    <xf numFmtId="3" fontId="17" fillId="4" borderId="0" xfId="2" applyNumberFormat="1" applyFont="1" applyFill="1" applyAlignment="1">
      <alignment horizontal="right"/>
    </xf>
    <xf numFmtId="3" fontId="16" fillId="4" borderId="7" xfId="0" applyNumberFormat="1" applyFont="1" applyFill="1" applyBorder="1" applyAlignment="1">
      <alignment horizontal="right"/>
    </xf>
    <xf numFmtId="0" fontId="31" fillId="4" borderId="3" xfId="0" applyFont="1" applyFill="1" applyBorder="1" applyAlignment="1">
      <alignment horizontal="right" vertical="center" wrapText="1"/>
    </xf>
    <xf numFmtId="0" fontId="28" fillId="4" borderId="3" xfId="0" applyFont="1" applyFill="1" applyBorder="1" applyAlignment="1">
      <alignment horizontal="right" vertical="center" wrapText="1"/>
    </xf>
    <xf numFmtId="0" fontId="19" fillId="4" borderId="0" xfId="0" applyFont="1" applyFill="1"/>
    <xf numFmtId="0" fontId="32" fillId="4" borderId="3" xfId="0" applyFont="1" applyFill="1" applyBorder="1" applyAlignment="1">
      <alignment horizontal="right"/>
    </xf>
    <xf numFmtId="41" fontId="17" fillId="4" borderId="6" xfId="1" applyFont="1" applyFill="1" applyBorder="1" applyAlignment="1">
      <alignment horizontal="right"/>
    </xf>
    <xf numFmtId="41" fontId="17" fillId="4" borderId="0" xfId="1" applyFont="1" applyFill="1" applyBorder="1" applyAlignment="1"/>
    <xf numFmtId="41" fontId="16" fillId="7" borderId="6" xfId="1" applyFont="1" applyFill="1" applyBorder="1" applyAlignment="1"/>
    <xf numFmtId="41" fontId="17" fillId="4" borderId="0" xfId="1" applyFont="1" applyFill="1" applyBorder="1" applyAlignment="1">
      <alignment horizontal="right"/>
    </xf>
    <xf numFmtId="41" fontId="16" fillId="4" borderId="6" xfId="1" applyFont="1" applyFill="1" applyBorder="1" applyAlignment="1"/>
    <xf numFmtId="166" fontId="17" fillId="6" borderId="0" xfId="2" applyNumberFormat="1" applyFont="1" applyFill="1" applyAlignment="1">
      <alignment horizontal="right"/>
    </xf>
    <xf numFmtId="166" fontId="17" fillId="6" borderId="0" xfId="2" applyNumberFormat="1" applyFont="1" applyFill="1" applyAlignment="1">
      <alignment horizontal="center"/>
    </xf>
    <xf numFmtId="166" fontId="17" fillId="4" borderId="0" xfId="2" applyNumberFormat="1" applyFont="1" applyFill="1" applyAlignment="1">
      <alignment horizontal="right"/>
    </xf>
    <xf numFmtId="166" fontId="17" fillId="6" borderId="0" xfId="0" applyNumberFormat="1" applyFont="1" applyFill="1" applyAlignment="1">
      <alignment horizontal="right"/>
    </xf>
    <xf numFmtId="166" fontId="17" fillId="6" borderId="0" xfId="0" applyNumberFormat="1" applyFont="1" applyFill="1" applyAlignment="1">
      <alignment horizontal="center"/>
    </xf>
    <xf numFmtId="166" fontId="17" fillId="4" borderId="0" xfId="0" applyNumberFormat="1" applyFont="1" applyFill="1" applyAlignment="1">
      <alignment horizontal="right"/>
    </xf>
    <xf numFmtId="0" fontId="0" fillId="0" borderId="0" xfId="0" applyProtection="1"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2" xfId="0" applyFont="1" applyBorder="1" applyAlignment="1" applyProtection="1">
      <alignment horizontal="left" vertical="center" wrapText="1"/>
      <protection locked="0"/>
    </xf>
    <xf numFmtId="0" fontId="46" fillId="0" borderId="2" xfId="0" applyFont="1" applyBorder="1" applyAlignment="1" applyProtection="1">
      <alignment horizontal="left" vertical="center" wrapText="1"/>
      <protection locked="0"/>
    </xf>
    <xf numFmtId="0" fontId="47" fillId="7" borderId="2" xfId="0" applyFont="1" applyFill="1" applyBorder="1" applyAlignment="1" applyProtection="1">
      <alignment horizontal="left" vertical="center" wrapText="1"/>
      <protection locked="0"/>
    </xf>
    <xf numFmtId="3" fontId="23" fillId="5" borderId="3" xfId="0" applyNumberFormat="1" applyFont="1" applyFill="1" applyBorder="1" applyAlignment="1">
      <alignment horizontal="right"/>
    </xf>
    <xf numFmtId="3" fontId="23" fillId="5" borderId="0" xfId="0" applyNumberFormat="1" applyFont="1" applyFill="1" applyAlignment="1">
      <alignment horizontal="right"/>
    </xf>
    <xf numFmtId="3" fontId="23" fillId="4" borderId="3" xfId="0" applyNumberFormat="1" applyFont="1" applyFill="1" applyBorder="1" applyAlignment="1">
      <alignment horizontal="right"/>
    </xf>
    <xf numFmtId="3" fontId="23" fillId="5" borderId="7" xfId="0" applyNumberFormat="1" applyFont="1" applyFill="1" applyBorder="1" applyAlignment="1">
      <alignment horizontal="right"/>
    </xf>
    <xf numFmtId="3" fontId="23" fillId="4" borderId="7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48" fillId="0" borderId="1" xfId="0" applyFont="1" applyBorder="1" applyAlignment="1">
      <alignment horizontal="center" vertical="center" wrapText="1"/>
    </xf>
    <xf numFmtId="167" fontId="48" fillId="0" borderId="1" xfId="0" applyNumberFormat="1" applyFont="1" applyBorder="1" applyAlignment="1">
      <alignment horizontal="right" vertical="center" wrapText="1"/>
    </xf>
    <xf numFmtId="0" fontId="48" fillId="0" borderId="2" xfId="0" applyFont="1" applyBorder="1" applyAlignment="1">
      <alignment horizontal="center" vertical="center" wrapText="1"/>
    </xf>
    <xf numFmtId="0" fontId="47" fillId="7" borderId="2" xfId="0" applyFont="1" applyFill="1" applyBorder="1" applyAlignment="1">
      <alignment horizontal="center" vertical="center" wrapText="1"/>
    </xf>
    <xf numFmtId="167" fontId="47" fillId="7" borderId="1" xfId="0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166" fontId="35" fillId="3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37" fillId="3" borderId="0" xfId="0" applyFont="1" applyFill="1" applyAlignment="1">
      <alignment horizontal="left" vertical="center" wrapText="1"/>
    </xf>
    <xf numFmtId="0" fontId="46" fillId="0" borderId="5" xfId="0" applyFont="1" applyBorder="1" applyAlignment="1" applyProtection="1">
      <alignment horizontal="left" vertical="center" wrapText="1"/>
      <protection locked="0"/>
    </xf>
  </cellXfs>
  <cellStyles count="5">
    <cellStyle name="Comma [0]" xfId="1" builtinId="6"/>
    <cellStyle name="Normal" xfId="0" builtinId="0"/>
    <cellStyle name="Normal 3" xfId="4" xr:uid="{2F8EBC86-A596-403C-B70A-CCA34C2C1291}"/>
    <cellStyle name="Normal_karfan_arsreikn08" xfId="3" xr:uid="{D039DD31-5C25-4408-8869-2BD990EEBB59}"/>
    <cellStyle name="Normal_verslun2001jofnuntexta" xfId="2" xr:uid="{E0473F92-00EF-46CB-8FBF-60D569068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286A-D68B-416D-9B82-FA273B8F6CC9}">
  <dimension ref="A1:C42"/>
  <sheetViews>
    <sheetView tabSelected="1" zoomScaleNormal="100" workbookViewId="0">
      <selection activeCell="C23" sqref="C23"/>
    </sheetView>
  </sheetViews>
  <sheetFormatPr defaultRowHeight="15"/>
  <cols>
    <col min="1" max="1" width="81.28515625" style="105" customWidth="1"/>
    <col min="2" max="3" width="18.42578125" customWidth="1"/>
  </cols>
  <sheetData>
    <row r="1" spans="1:3" ht="21">
      <c r="A1" s="171"/>
    </row>
    <row r="2" spans="1:3" ht="21">
      <c r="A2" s="171"/>
    </row>
    <row r="3" spans="1:3" ht="15.75">
      <c r="A3" s="183"/>
      <c r="B3" s="183"/>
      <c r="C3" s="183"/>
    </row>
    <row r="4" spans="1:3" ht="63" customHeight="1">
      <c r="A4" s="2" t="s">
        <v>0</v>
      </c>
      <c r="B4" s="1"/>
      <c r="C4" s="1"/>
    </row>
    <row r="5" spans="1:3" ht="63" customHeight="1">
      <c r="A5" s="2" t="s">
        <v>156</v>
      </c>
      <c r="B5" s="1"/>
      <c r="C5" s="1"/>
    </row>
    <row r="6" spans="1:3" ht="31.5" customHeight="1">
      <c r="A6" s="2" t="s">
        <v>1</v>
      </c>
      <c r="B6" s="1"/>
      <c r="C6" s="1"/>
    </row>
    <row r="29" spans="1:1" ht="15.75">
      <c r="A29" s="8" t="s">
        <v>2</v>
      </c>
    </row>
    <row r="30" spans="1:1" ht="15.75">
      <c r="A30" s="8" t="s">
        <v>3</v>
      </c>
    </row>
    <row r="31" spans="1:1" ht="15.75">
      <c r="A31" s="8" t="s">
        <v>4</v>
      </c>
    </row>
    <row r="34" spans="1:1" ht="15.75">
      <c r="A34" s="8"/>
    </row>
    <row r="42" spans="1:1">
      <c r="A42" s="14"/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6AEF-FB34-43E3-9BE7-1513504B9ADF}">
  <dimension ref="B4:E16"/>
  <sheetViews>
    <sheetView zoomScaleNormal="100" workbookViewId="0">
      <selection activeCell="E11" sqref="E11"/>
    </sheetView>
  </sheetViews>
  <sheetFormatPr defaultColWidth="9.140625" defaultRowHeight="15"/>
  <cols>
    <col min="1" max="1" width="9.140625" style="105"/>
    <col min="2" max="2" width="35.28515625" style="14" bestFit="1" customWidth="1"/>
    <col min="3" max="16384" width="9.140625" style="105"/>
  </cols>
  <sheetData>
    <row r="4" spans="2:5" ht="18.75">
      <c r="B4" s="172" t="s">
        <v>107</v>
      </c>
      <c r="C4" s="180">
        <v>2025</v>
      </c>
    </row>
    <row r="5" spans="2:5" ht="15.75">
      <c r="B5" s="13"/>
      <c r="C5" s="3"/>
      <c r="D5" s="3"/>
    </row>
    <row r="9" spans="2:5" ht="15.75">
      <c r="B9" s="98" t="s">
        <v>5</v>
      </c>
      <c r="D9" s="3"/>
      <c r="E9" s="99" t="s">
        <v>6</v>
      </c>
    </row>
    <row r="10" spans="2:5" ht="15.75">
      <c r="B10" s="9" t="s">
        <v>113</v>
      </c>
      <c r="D10" s="173"/>
      <c r="E10" s="10">
        <v>3</v>
      </c>
    </row>
    <row r="11" spans="2:5" ht="15.75">
      <c r="B11" s="9" t="s">
        <v>161</v>
      </c>
      <c r="D11" s="173"/>
      <c r="E11" s="10">
        <v>4</v>
      </c>
    </row>
    <row r="12" spans="2:5" ht="15.75">
      <c r="B12" s="9" t="s">
        <v>7</v>
      </c>
      <c r="D12" s="173"/>
      <c r="E12" s="10">
        <v>5</v>
      </c>
    </row>
    <row r="13" spans="2:5" ht="15.75">
      <c r="B13" s="9" t="s">
        <v>8</v>
      </c>
      <c r="D13" s="173"/>
      <c r="E13" s="10">
        <v>6</v>
      </c>
    </row>
    <row r="14" spans="2:5" ht="15.75">
      <c r="B14" s="9" t="s">
        <v>141</v>
      </c>
      <c r="C14" s="3"/>
      <c r="D14" s="173"/>
      <c r="E14" s="11">
        <v>7</v>
      </c>
    </row>
    <row r="15" spans="2:5" ht="15.75">
      <c r="B15" s="9" t="s">
        <v>9</v>
      </c>
      <c r="C15" s="3"/>
      <c r="D15" s="173"/>
      <c r="E15" s="11">
        <v>9</v>
      </c>
    </row>
    <row r="16" spans="2:5">
      <c r="E16" s="17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E0CD-9305-485F-A0E5-F4C1B7CEFFAE}">
  <dimension ref="A1:C42"/>
  <sheetViews>
    <sheetView zoomScaleNormal="100" workbookViewId="0">
      <selection activeCell="A3" sqref="A3"/>
    </sheetView>
  </sheetViews>
  <sheetFormatPr defaultColWidth="8.85546875" defaultRowHeight="15"/>
  <cols>
    <col min="1" max="1" width="83.7109375" customWidth="1"/>
    <col min="2" max="2" width="95" customWidth="1"/>
    <col min="3" max="3" width="66.5703125" customWidth="1"/>
  </cols>
  <sheetData>
    <row r="1" spans="1:3" ht="18.75">
      <c r="A1" s="100" t="s">
        <v>155</v>
      </c>
    </row>
    <row r="2" spans="1:3">
      <c r="A2" s="101"/>
    </row>
    <row r="3" spans="1:3">
      <c r="A3" s="102" t="s">
        <v>108</v>
      </c>
      <c r="C3" s="102"/>
    </row>
    <row r="4" spans="1:3">
      <c r="A4" s="102" t="s">
        <v>109</v>
      </c>
      <c r="B4" s="102"/>
      <c r="C4" s="102"/>
    </row>
    <row r="5" spans="1:3">
      <c r="A5" s="102" t="s">
        <v>110</v>
      </c>
      <c r="B5" s="102"/>
      <c r="C5" s="102"/>
    </row>
    <row r="6" spans="1:3">
      <c r="A6" s="102" t="s">
        <v>111</v>
      </c>
      <c r="B6" s="102"/>
      <c r="C6" s="102"/>
    </row>
    <row r="7" spans="1:3">
      <c r="B7" s="102"/>
      <c r="C7" s="102"/>
    </row>
    <row r="8" spans="1:3">
      <c r="A8" s="103"/>
      <c r="B8" s="102"/>
      <c r="C8" s="102"/>
    </row>
    <row r="9" spans="1:3">
      <c r="A9" s="104" t="s">
        <v>10</v>
      </c>
    </row>
    <row r="10" spans="1:3">
      <c r="A10" s="105" t="s">
        <v>11</v>
      </c>
    </row>
    <row r="11" spans="1:3">
      <c r="A11" s="105"/>
    </row>
    <row r="12" spans="1:3">
      <c r="A12" s="104" t="s">
        <v>10</v>
      </c>
    </row>
    <row r="13" spans="1:3">
      <c r="A13" s="105" t="s">
        <v>112</v>
      </c>
    </row>
    <row r="14" spans="1:3">
      <c r="A14" s="4"/>
    </row>
    <row r="15" spans="1:3">
      <c r="A15" s="104" t="s">
        <v>10</v>
      </c>
    </row>
    <row r="16" spans="1:3">
      <c r="A16" s="105" t="s">
        <v>14</v>
      </c>
    </row>
    <row r="17" spans="1:3">
      <c r="A17" s="4"/>
    </row>
    <row r="18" spans="1:3">
      <c r="A18" s="104" t="s">
        <v>10</v>
      </c>
    </row>
    <row r="19" spans="1:3">
      <c r="A19" s="105" t="s">
        <v>15</v>
      </c>
    </row>
    <row r="20" spans="1:3">
      <c r="A20" s="4"/>
    </row>
    <row r="21" spans="1:3">
      <c r="A21" s="104" t="s">
        <v>10</v>
      </c>
      <c r="B21" s="102"/>
      <c r="C21" s="102"/>
    </row>
    <row r="22" spans="1:3">
      <c r="A22" s="105" t="s">
        <v>16</v>
      </c>
    </row>
    <row r="23" spans="1:3">
      <c r="A23" s="4"/>
    </row>
    <row r="24" spans="1:3">
      <c r="A24" s="104" t="s">
        <v>10</v>
      </c>
    </row>
    <row r="25" spans="1:3">
      <c r="A25" s="105" t="s">
        <v>17</v>
      </c>
    </row>
    <row r="26" spans="1:3">
      <c r="A26" s="4"/>
    </row>
    <row r="27" spans="1:3">
      <c r="A27" s="104" t="s">
        <v>10</v>
      </c>
    </row>
    <row r="28" spans="1:3">
      <c r="A28" s="105" t="s">
        <v>17</v>
      </c>
    </row>
    <row r="31" spans="1:3">
      <c r="A31" s="4"/>
    </row>
    <row r="32" spans="1:3">
      <c r="A32" s="104"/>
    </row>
    <row r="33" spans="1:1">
      <c r="A33" s="105"/>
    </row>
    <row r="34" spans="1:1">
      <c r="A34" s="4"/>
    </row>
    <row r="35" spans="1:1">
      <c r="A35" s="104"/>
    </row>
    <row r="36" spans="1:1">
      <c r="A36" s="105"/>
    </row>
    <row r="37" spans="1:1">
      <c r="A37" s="4"/>
    </row>
    <row r="38" spans="1:1">
      <c r="A38" s="104"/>
    </row>
    <row r="39" spans="1:1">
      <c r="A39" s="105"/>
    </row>
    <row r="40" spans="1:1">
      <c r="A40" s="4"/>
    </row>
    <row r="41" spans="1:1">
      <c r="A41" s="104"/>
    </row>
    <row r="42" spans="1:1">
      <c r="A42" s="105"/>
    </row>
  </sheetData>
  <pageMargins left="0.7" right="0.7" top="0.75" bottom="0.75" header="0.3" footer="0.3"/>
  <pageSetup paperSize="9" orientation="portrait" verticalDpi="0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917C1-CABE-4601-BBDD-83A33958D3CD}">
  <dimension ref="A1:C45"/>
  <sheetViews>
    <sheetView zoomScaleNormal="100" workbookViewId="0">
      <selection activeCell="A3" sqref="A3"/>
    </sheetView>
  </sheetViews>
  <sheetFormatPr defaultColWidth="8.85546875" defaultRowHeight="15"/>
  <cols>
    <col min="1" max="1" width="83.7109375" customWidth="1"/>
    <col min="2" max="2" width="95" customWidth="1"/>
    <col min="3" max="3" width="66.5703125" customWidth="1"/>
  </cols>
  <sheetData>
    <row r="1" spans="1:3" ht="18.75">
      <c r="A1" s="100" t="s">
        <v>163</v>
      </c>
    </row>
    <row r="2" spans="1:3">
      <c r="A2" s="101"/>
    </row>
    <row r="3" spans="1:3" ht="60">
      <c r="A3" s="126" t="s">
        <v>162</v>
      </c>
      <c r="C3" s="102"/>
    </row>
    <row r="4" spans="1:3">
      <c r="B4" s="102"/>
      <c r="C4" s="102"/>
    </row>
    <row r="5" spans="1:3">
      <c r="B5" s="102"/>
      <c r="C5" s="102"/>
    </row>
    <row r="6" spans="1:3">
      <c r="A6" s="104" t="s">
        <v>10</v>
      </c>
      <c r="B6" s="102"/>
      <c r="C6" s="102"/>
    </row>
    <row r="7" spans="1:3">
      <c r="A7" s="105" t="s">
        <v>11</v>
      </c>
      <c r="B7" s="102"/>
      <c r="C7" s="102"/>
    </row>
    <row r="8" spans="1:3">
      <c r="A8" s="105"/>
      <c r="B8" s="102"/>
      <c r="C8" s="102"/>
    </row>
    <row r="9" spans="1:3">
      <c r="A9" s="105"/>
      <c r="B9" s="102"/>
      <c r="C9" s="102"/>
    </row>
    <row r="10" spans="1:3">
      <c r="A10" s="104" t="s">
        <v>12</v>
      </c>
      <c r="B10" s="102"/>
      <c r="C10" s="102"/>
    </row>
    <row r="11" spans="1:3">
      <c r="A11" s="105" t="s">
        <v>13</v>
      </c>
      <c r="B11" s="102"/>
      <c r="C11" s="102"/>
    </row>
    <row r="13" spans="1:3">
      <c r="A13" s="104" t="s">
        <v>12</v>
      </c>
    </row>
    <row r="14" spans="1:3">
      <c r="A14" s="105" t="s">
        <v>13</v>
      </c>
    </row>
    <row r="24" spans="2:3">
      <c r="B24" s="102"/>
      <c r="C24" s="102"/>
    </row>
    <row r="34" spans="1:1">
      <c r="A34" s="4"/>
    </row>
    <row r="35" spans="1:1">
      <c r="A35" s="104"/>
    </row>
    <row r="36" spans="1:1">
      <c r="A36" s="105"/>
    </row>
    <row r="37" spans="1:1">
      <c r="A37" s="4"/>
    </row>
    <row r="38" spans="1:1">
      <c r="A38" s="104"/>
    </row>
    <row r="39" spans="1:1">
      <c r="A39" s="105"/>
    </row>
    <row r="40" spans="1:1">
      <c r="A40" s="4"/>
    </row>
    <row r="41" spans="1:1">
      <c r="A41" s="104"/>
    </row>
    <row r="42" spans="1:1">
      <c r="A42" s="105"/>
    </row>
    <row r="43" spans="1:1">
      <c r="A43" s="4"/>
    </row>
    <row r="44" spans="1:1">
      <c r="A44" s="104"/>
    </row>
    <row r="45" spans="1:1">
      <c r="A45" s="105"/>
    </row>
  </sheetData>
  <pageMargins left="0.7" right="0.7" top="0.75" bottom="0.75" header="0.3" footer="0.3"/>
  <pageSetup paperSize="9" orientation="portrait" verticalDpi="0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EDB6-05BD-46DB-83D2-4EC495A5B62F}">
  <dimension ref="A1:G27"/>
  <sheetViews>
    <sheetView zoomScale="90" zoomScaleNormal="90" workbookViewId="0">
      <selection activeCell="E36" sqref="E36"/>
    </sheetView>
  </sheetViews>
  <sheetFormatPr defaultRowHeight="15"/>
  <cols>
    <col min="1" max="1" width="51.42578125" customWidth="1"/>
    <col min="2" max="2" width="7.5703125" style="37" bestFit="1" customWidth="1"/>
    <col min="3" max="3" width="11.28515625" style="7" customWidth="1"/>
    <col min="4" max="4" width="1.7109375" style="7" customWidth="1"/>
    <col min="5" max="5" width="14.140625" style="7" customWidth="1"/>
  </cols>
  <sheetData>
    <row r="1" spans="1:7" ht="18" customHeight="1">
      <c r="A1" s="184" t="s">
        <v>157</v>
      </c>
      <c r="B1" s="184"/>
      <c r="C1" s="184"/>
      <c r="D1" s="184"/>
      <c r="E1" s="184"/>
    </row>
    <row r="2" spans="1:7">
      <c r="A2" s="24"/>
      <c r="B2" s="25"/>
      <c r="C2" s="17"/>
      <c r="D2" s="17"/>
      <c r="E2" s="17"/>
    </row>
    <row r="3" spans="1:7">
      <c r="A3" s="24"/>
      <c r="B3" s="25" t="s">
        <v>18</v>
      </c>
      <c r="C3" s="121">
        <v>2025</v>
      </c>
      <c r="D3" s="21"/>
      <c r="E3" s="142">
        <v>2024</v>
      </c>
    </row>
    <row r="4" spans="1:7" ht="15.75">
      <c r="A4" s="23" t="s">
        <v>19</v>
      </c>
      <c r="B4" s="25"/>
      <c r="C4" s="21"/>
      <c r="D4" s="21"/>
      <c r="E4" s="22"/>
    </row>
    <row r="5" spans="1:7">
      <c r="A5" s="122" t="s">
        <v>20</v>
      </c>
      <c r="B5" s="25">
        <v>1</v>
      </c>
      <c r="C5" s="39"/>
      <c r="D5" s="40"/>
      <c r="E5" s="41"/>
      <c r="G5" s="15"/>
    </row>
    <row r="6" spans="1:7">
      <c r="A6" s="122" t="s">
        <v>21</v>
      </c>
      <c r="B6" s="25">
        <v>2</v>
      </c>
      <c r="C6" s="39"/>
      <c r="D6" s="40"/>
      <c r="E6" s="41"/>
      <c r="G6" s="15"/>
    </row>
    <row r="7" spans="1:7">
      <c r="A7" s="122" t="s">
        <v>22</v>
      </c>
      <c r="B7" s="27">
        <v>3</v>
      </c>
      <c r="C7" s="39"/>
      <c r="D7" s="40"/>
      <c r="E7" s="41"/>
      <c r="G7" s="15"/>
    </row>
    <row r="8" spans="1:7">
      <c r="A8" s="123" t="s">
        <v>23</v>
      </c>
      <c r="B8" s="29"/>
      <c r="C8" s="42">
        <f>SUM(C5:C7)</f>
        <v>0</v>
      </c>
      <c r="D8" s="40"/>
      <c r="E8" s="43">
        <f>SUM(E5:E7)</f>
        <v>0</v>
      </c>
    </row>
    <row r="9" spans="1:7">
      <c r="A9" s="30"/>
      <c r="B9" s="25"/>
      <c r="C9" s="44"/>
      <c r="D9" s="44"/>
      <c r="E9" s="45"/>
      <c r="G9" s="15"/>
    </row>
    <row r="10" spans="1:7" ht="15.75">
      <c r="A10" s="23" t="s">
        <v>25</v>
      </c>
      <c r="B10" s="31"/>
      <c r="C10" s="46"/>
      <c r="D10" s="46"/>
      <c r="E10" s="45"/>
      <c r="G10" s="15"/>
    </row>
    <row r="11" spans="1:7">
      <c r="A11" s="122" t="s">
        <v>24</v>
      </c>
      <c r="B11" s="25">
        <v>4</v>
      </c>
      <c r="C11" s="39"/>
      <c r="D11" s="39"/>
      <c r="E11" s="41"/>
      <c r="G11" s="15"/>
    </row>
    <row r="12" spans="1:7">
      <c r="A12" s="122" t="s">
        <v>26</v>
      </c>
      <c r="B12" s="25">
        <v>5</v>
      </c>
      <c r="C12" s="39"/>
      <c r="D12" s="39"/>
      <c r="E12" s="41"/>
      <c r="F12" s="15"/>
      <c r="G12" s="15"/>
    </row>
    <row r="13" spans="1:7">
      <c r="A13" s="122" t="s">
        <v>73</v>
      </c>
      <c r="B13" s="25">
        <v>6</v>
      </c>
      <c r="C13" s="39"/>
      <c r="D13" s="39"/>
      <c r="E13" s="41"/>
    </row>
    <row r="14" spans="1:7">
      <c r="A14" s="122" t="s">
        <v>27</v>
      </c>
      <c r="B14" s="25">
        <v>7</v>
      </c>
      <c r="C14" s="39"/>
      <c r="D14" s="39"/>
      <c r="E14" s="41"/>
    </row>
    <row r="15" spans="1:7">
      <c r="A15" s="122" t="s">
        <v>28</v>
      </c>
      <c r="B15" s="129" t="s">
        <v>125</v>
      </c>
      <c r="C15" s="39"/>
      <c r="D15" s="39"/>
      <c r="E15" s="41"/>
      <c r="G15" s="15"/>
    </row>
    <row r="16" spans="1:7">
      <c r="A16" s="33" t="s">
        <v>29</v>
      </c>
      <c r="B16" s="25"/>
      <c r="C16" s="42">
        <f>SUM(C11:C15)</f>
        <v>0</v>
      </c>
      <c r="D16" s="40"/>
      <c r="E16" s="43">
        <f>SUM(E11:E15)</f>
        <v>0</v>
      </c>
    </row>
    <row r="17" spans="1:5">
      <c r="A17" s="30"/>
      <c r="B17" s="34"/>
      <c r="C17" s="44"/>
      <c r="D17" s="44"/>
      <c r="E17" s="47"/>
    </row>
    <row r="18" spans="1:5">
      <c r="A18" s="124" t="s">
        <v>30</v>
      </c>
      <c r="B18" s="35"/>
      <c r="C18" s="166">
        <f>+C8-C16</f>
        <v>0</v>
      </c>
      <c r="D18" s="167"/>
      <c r="E18" s="168">
        <f>+E8-E16</f>
        <v>0</v>
      </c>
    </row>
    <row r="19" spans="1:5">
      <c r="A19" s="30"/>
      <c r="B19" s="31"/>
      <c r="C19" s="46"/>
      <c r="D19" s="46"/>
      <c r="E19" s="45"/>
    </row>
    <row r="20" spans="1:5" ht="15.75">
      <c r="A20" s="23" t="s">
        <v>31</v>
      </c>
      <c r="B20" s="31"/>
      <c r="C20" s="46"/>
      <c r="D20" s="46"/>
      <c r="E20" s="45"/>
    </row>
    <row r="21" spans="1:5">
      <c r="A21" s="16" t="s">
        <v>32</v>
      </c>
      <c r="B21" s="25"/>
      <c r="C21" s="39"/>
      <c r="D21" s="39"/>
      <c r="E21" s="41"/>
    </row>
    <row r="22" spans="1:5">
      <c r="A22" s="16" t="s">
        <v>33</v>
      </c>
      <c r="B22" s="25"/>
      <c r="C22" s="182"/>
      <c r="D22" s="39"/>
      <c r="E22" s="41"/>
    </row>
    <row r="23" spans="1:5">
      <c r="A23" s="16" t="s">
        <v>34</v>
      </c>
      <c r="B23" s="25"/>
      <c r="C23" s="182"/>
      <c r="D23" s="39"/>
      <c r="E23" s="41"/>
    </row>
    <row r="24" spans="1:5">
      <c r="A24" s="28"/>
      <c r="B24" s="29"/>
      <c r="C24" s="42">
        <f>SUM(C21:C23)</f>
        <v>0</v>
      </c>
      <c r="D24" s="40"/>
      <c r="E24" s="43">
        <f>SUM(E21:E23)</f>
        <v>0</v>
      </c>
    </row>
    <row r="25" spans="1:5">
      <c r="A25" s="30"/>
      <c r="B25" s="25"/>
      <c r="C25" s="44"/>
      <c r="D25" s="44"/>
      <c r="E25" s="47"/>
    </row>
    <row r="26" spans="1:5" ht="16.5" thickBot="1">
      <c r="A26" s="38" t="s">
        <v>35</v>
      </c>
      <c r="B26" s="35"/>
      <c r="C26" s="169">
        <f>+C18+C24</f>
        <v>0</v>
      </c>
      <c r="D26" s="167"/>
      <c r="E26" s="170">
        <f>+E18+E24</f>
        <v>0</v>
      </c>
    </row>
    <row r="27" spans="1:5" ht="15.75" thickTop="1">
      <c r="A27" s="5"/>
      <c r="B27" s="36"/>
    </row>
  </sheetData>
  <sheetProtection selectLockedCells="1"/>
  <mergeCells count="1">
    <mergeCell ref="A1:E1"/>
  </mergeCells>
  <pageMargins left="0.7" right="0.7" top="0.75" bottom="0.75" header="0.3" footer="0.3"/>
  <pageSetup paperSize="9" orientation="portrait" verticalDpi="0" r:id="rId1"/>
  <headerFooter>
    <oddFooter>&amp;C5</oddFooter>
  </headerFooter>
  <ignoredErrors>
    <ignoredError sqref="C8:E8 C16:E20 C24:E26 D21:E21 D22:E22 D23:E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900F-DB11-47C5-8E5E-E6F7E9A2CF76}">
  <dimension ref="A1:E36"/>
  <sheetViews>
    <sheetView zoomScaleNormal="100" workbookViewId="0">
      <selection activeCell="J48" sqref="J48"/>
    </sheetView>
  </sheetViews>
  <sheetFormatPr defaultRowHeight="15"/>
  <cols>
    <col min="1" max="1" width="46.42578125" customWidth="1"/>
    <col min="2" max="2" width="7.42578125" style="12" customWidth="1"/>
    <col min="3" max="3" width="16.140625" style="48" customWidth="1"/>
    <col min="4" max="4" width="1.5703125" customWidth="1"/>
    <col min="5" max="5" width="14.5703125" style="48" customWidth="1"/>
  </cols>
  <sheetData>
    <row r="1" spans="1:5" ht="24" customHeight="1">
      <c r="A1" s="184" t="s">
        <v>158</v>
      </c>
      <c r="B1" s="184"/>
      <c r="C1" s="184"/>
      <c r="D1" s="184"/>
      <c r="E1" s="184"/>
    </row>
    <row r="2" spans="1:5">
      <c r="A2" s="24"/>
      <c r="B2" s="50"/>
      <c r="C2" s="49"/>
      <c r="D2" s="32"/>
      <c r="E2" s="49"/>
    </row>
    <row r="3" spans="1:5">
      <c r="A3" s="32"/>
      <c r="B3" s="51"/>
      <c r="C3" s="52">
        <v>2025</v>
      </c>
      <c r="D3" s="53"/>
      <c r="E3" s="141">
        <v>2024</v>
      </c>
    </row>
    <row r="4" spans="1:5" ht="15.75">
      <c r="A4" s="18" t="s">
        <v>36</v>
      </c>
      <c r="B4" s="54" t="s">
        <v>18</v>
      </c>
      <c r="C4" s="55"/>
      <c r="D4" s="56"/>
      <c r="E4" s="57"/>
    </row>
    <row r="5" spans="1:5">
      <c r="A5" s="26" t="s">
        <v>37</v>
      </c>
      <c r="B5" s="58"/>
      <c r="C5" s="59"/>
      <c r="D5" s="30"/>
      <c r="E5" s="60"/>
    </row>
    <row r="6" spans="1:5">
      <c r="A6" s="61" t="s">
        <v>38</v>
      </c>
      <c r="B6" s="58"/>
      <c r="C6" s="59">
        <v>0</v>
      </c>
      <c r="D6" s="30"/>
      <c r="E6" s="60"/>
    </row>
    <row r="7" spans="1:5">
      <c r="A7" s="61" t="s">
        <v>39</v>
      </c>
      <c r="B7" s="20"/>
      <c r="C7" s="59">
        <v>0</v>
      </c>
      <c r="D7" s="30"/>
      <c r="E7" s="60"/>
    </row>
    <row r="8" spans="1:5">
      <c r="A8" s="33" t="s">
        <v>40</v>
      </c>
      <c r="B8" s="62"/>
      <c r="C8" s="63">
        <f>SUM(C6:C7)</f>
        <v>0</v>
      </c>
      <c r="D8" s="64"/>
      <c r="E8" s="65">
        <f>SUM(E6:E7)</f>
        <v>0</v>
      </c>
    </row>
    <row r="9" spans="1:5">
      <c r="A9" s="59"/>
      <c r="B9" s="66"/>
      <c r="C9" s="59"/>
      <c r="D9" s="67"/>
      <c r="E9" s="60"/>
    </row>
    <row r="10" spans="1:5">
      <c r="A10" s="26" t="s">
        <v>41</v>
      </c>
      <c r="B10" s="58"/>
      <c r="C10" s="59"/>
      <c r="D10" s="67"/>
      <c r="E10" s="60"/>
    </row>
    <row r="11" spans="1:5">
      <c r="A11" s="61" t="s">
        <v>42</v>
      </c>
      <c r="B11" s="68"/>
      <c r="C11" s="59">
        <v>0</v>
      </c>
      <c r="D11" s="67"/>
      <c r="E11" s="60"/>
    </row>
    <row r="12" spans="1:5">
      <c r="A12" s="61" t="s">
        <v>43</v>
      </c>
      <c r="B12" s="68"/>
      <c r="C12" s="59">
        <v>0</v>
      </c>
      <c r="D12" s="67"/>
      <c r="E12" s="60"/>
    </row>
    <row r="13" spans="1:5">
      <c r="A13" s="33" t="s">
        <v>44</v>
      </c>
      <c r="B13" s="62"/>
      <c r="C13" s="63">
        <f>SUM(C11:C12)</f>
        <v>0</v>
      </c>
      <c r="D13" s="64"/>
      <c r="E13" s="65">
        <f>SUM(E11:E12)</f>
        <v>0</v>
      </c>
    </row>
    <row r="14" spans="1:5">
      <c r="A14" s="32"/>
      <c r="B14" s="51"/>
      <c r="C14" s="49"/>
      <c r="D14" s="69"/>
      <c r="E14" s="70"/>
    </row>
    <row r="15" spans="1:5" ht="21" customHeight="1" thickBot="1">
      <c r="A15" s="71" t="s">
        <v>45</v>
      </c>
      <c r="B15" s="62"/>
      <c r="C15" s="72">
        <f>+C8+C13</f>
        <v>0</v>
      </c>
      <c r="D15" s="73"/>
      <c r="E15" s="74">
        <f>+E8+E13</f>
        <v>0</v>
      </c>
    </row>
    <row r="16" spans="1:5" ht="15.75" thickTop="1">
      <c r="A16" s="19"/>
      <c r="B16" s="62"/>
      <c r="C16" s="75"/>
      <c r="D16" s="73"/>
      <c r="E16" s="76"/>
    </row>
    <row r="17" spans="1:5">
      <c r="A17" s="19"/>
      <c r="B17" s="62"/>
      <c r="C17" s="75"/>
      <c r="D17" s="73"/>
      <c r="E17" s="76"/>
    </row>
    <row r="18" spans="1:5">
      <c r="A18" s="32"/>
      <c r="B18" s="51"/>
      <c r="C18" s="52">
        <v>2025</v>
      </c>
      <c r="D18" s="53"/>
      <c r="E18" s="141">
        <v>2024</v>
      </c>
    </row>
    <row r="19" spans="1:5" ht="15.75">
      <c r="A19" s="18" t="s">
        <v>46</v>
      </c>
      <c r="B19" s="54" t="s">
        <v>18</v>
      </c>
      <c r="C19" s="49"/>
      <c r="D19" s="32"/>
      <c r="E19" s="70"/>
    </row>
    <row r="20" spans="1:5">
      <c r="A20" s="26" t="s">
        <v>47</v>
      </c>
      <c r="B20" s="58"/>
      <c r="C20" s="59"/>
      <c r="D20" s="30"/>
      <c r="E20" s="60"/>
    </row>
    <row r="21" spans="1:5">
      <c r="A21" s="61" t="s">
        <v>48</v>
      </c>
      <c r="B21" s="68"/>
      <c r="C21" s="59">
        <v>0</v>
      </c>
      <c r="D21" s="67"/>
      <c r="E21" s="60"/>
    </row>
    <row r="22" spans="1:5">
      <c r="A22" s="61" t="s">
        <v>49</v>
      </c>
      <c r="B22" s="68"/>
      <c r="C22" s="59">
        <f>+Rekstrarreikningur!C26</f>
        <v>0</v>
      </c>
      <c r="D22" s="67"/>
      <c r="E22" s="60"/>
    </row>
    <row r="23" spans="1:5">
      <c r="A23" s="33" t="s">
        <v>50</v>
      </c>
      <c r="B23" s="62"/>
      <c r="C23" s="63">
        <f>SUM(C21:C22)</f>
        <v>0</v>
      </c>
      <c r="D23" s="64"/>
      <c r="E23" s="65">
        <f>SUM(E21:E22)</f>
        <v>0</v>
      </c>
    </row>
    <row r="24" spans="1:5">
      <c r="A24" s="30"/>
      <c r="B24" s="68"/>
      <c r="C24" s="49"/>
      <c r="D24" s="32"/>
      <c r="E24" s="70"/>
    </row>
    <row r="25" spans="1:5">
      <c r="A25" s="26" t="s">
        <v>51</v>
      </c>
      <c r="B25" s="68"/>
      <c r="C25" s="59"/>
      <c r="D25" s="30"/>
      <c r="E25" s="60"/>
    </row>
    <row r="26" spans="1:5">
      <c r="A26" s="61" t="s">
        <v>51</v>
      </c>
      <c r="B26" s="68"/>
      <c r="C26" s="63"/>
      <c r="D26" s="56"/>
      <c r="E26" s="65"/>
    </row>
    <row r="27" spans="1:5">
      <c r="A27" s="61"/>
      <c r="B27" s="51"/>
      <c r="C27" s="59"/>
      <c r="D27" s="30"/>
      <c r="E27" s="60"/>
    </row>
    <row r="28" spans="1:5">
      <c r="A28" s="26" t="s">
        <v>52</v>
      </c>
      <c r="B28" s="58"/>
      <c r="C28" s="19"/>
      <c r="D28" s="64"/>
      <c r="E28" s="77"/>
    </row>
    <row r="29" spans="1:5">
      <c r="A29" s="61" t="s">
        <v>53</v>
      </c>
      <c r="B29" s="78"/>
      <c r="C29" s="59">
        <v>0</v>
      </c>
      <c r="D29" s="30"/>
      <c r="E29" s="60"/>
    </row>
    <row r="30" spans="1:5">
      <c r="A30" s="61" t="s">
        <v>54</v>
      </c>
      <c r="B30" s="78"/>
      <c r="C30" s="19">
        <v>0</v>
      </c>
      <c r="D30" s="64"/>
      <c r="E30" s="77"/>
    </row>
    <row r="31" spans="1:5">
      <c r="A31" s="61" t="s">
        <v>55</v>
      </c>
      <c r="B31" s="58"/>
      <c r="C31" s="19">
        <v>0</v>
      </c>
      <c r="D31" s="64"/>
      <c r="E31" s="77"/>
    </row>
    <row r="32" spans="1:5">
      <c r="A32" s="33" t="s">
        <v>56</v>
      </c>
      <c r="B32" s="62"/>
      <c r="C32" s="63">
        <f>SUM(C29:C31)</f>
        <v>0</v>
      </c>
      <c r="D32" s="56"/>
      <c r="E32" s="65">
        <f>SUM(E29:E31)</f>
        <v>0</v>
      </c>
    </row>
    <row r="33" spans="1:5">
      <c r="A33" s="19"/>
      <c r="B33" s="62"/>
      <c r="C33" s="59"/>
      <c r="D33" s="30"/>
      <c r="E33" s="60"/>
    </row>
    <row r="34" spans="1:5">
      <c r="A34" s="32"/>
      <c r="B34" s="51"/>
      <c r="C34" s="49"/>
      <c r="D34" s="32"/>
      <c r="E34" s="70"/>
    </row>
    <row r="35" spans="1:5" ht="19.149999999999999" customHeight="1" thickBot="1">
      <c r="A35" s="71" t="s">
        <v>57</v>
      </c>
      <c r="B35" s="79"/>
      <c r="C35" s="80">
        <f>+C23+C32+C26</f>
        <v>0</v>
      </c>
      <c r="D35" s="81"/>
      <c r="E35" s="82">
        <f>+E23+E32+E26</f>
        <v>0</v>
      </c>
    </row>
    <row r="36" spans="1:5" ht="15.75" thickTop="1"/>
  </sheetData>
  <mergeCells count="1">
    <mergeCell ref="A1:E1"/>
  </mergeCells>
  <pageMargins left="0.7" right="0.7" top="0.75" bottom="0.75" header="0.3" footer="0.3"/>
  <pageSetup paperSize="9" orientation="portrait" verticalDpi="0" r:id="rId1"/>
  <headerFooter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5064-E198-4952-95F4-7903210C149E}">
  <dimension ref="A1:E74"/>
  <sheetViews>
    <sheetView topLeftCell="A24" zoomScaleNormal="100" workbookViewId="0">
      <selection activeCell="B59" sqref="B59"/>
    </sheetView>
  </sheetViews>
  <sheetFormatPr defaultColWidth="8.85546875" defaultRowHeight="15"/>
  <cols>
    <col min="1" max="1" width="50.42578125" style="6" customWidth="1"/>
    <col min="2" max="2" width="14.140625" style="6" customWidth="1"/>
    <col min="3" max="3" width="1.28515625" style="6" customWidth="1"/>
    <col min="4" max="4" width="14" style="6" customWidth="1"/>
    <col min="5" max="16384" width="8.85546875" style="6"/>
  </cols>
  <sheetData>
    <row r="1" spans="1:5" ht="18.75">
      <c r="A1" s="184" t="s">
        <v>159</v>
      </c>
      <c r="B1" s="184"/>
      <c r="C1" s="110"/>
      <c r="D1" s="143"/>
      <c r="E1" s="109"/>
    </row>
    <row r="2" spans="1:5">
      <c r="A2" s="30"/>
      <c r="B2" s="110"/>
      <c r="C2" s="110"/>
      <c r="D2" s="143"/>
    </row>
    <row r="3" spans="1:5" ht="15.75">
      <c r="A3" s="116" t="s">
        <v>19</v>
      </c>
      <c r="B3" s="108"/>
      <c r="C3" s="110"/>
      <c r="D3" s="143"/>
    </row>
    <row r="4" spans="1:5">
      <c r="A4" s="107" t="s">
        <v>58</v>
      </c>
      <c r="B4" s="120">
        <v>2025</v>
      </c>
      <c r="C4" s="110"/>
      <c r="D4" s="144">
        <v>2024</v>
      </c>
    </row>
    <row r="5" spans="1:5">
      <c r="A5" s="107"/>
      <c r="B5" s="111"/>
      <c r="C5" s="110"/>
      <c r="D5" s="143"/>
    </row>
    <row r="6" spans="1:5">
      <c r="A6" s="107" t="s">
        <v>165</v>
      </c>
      <c r="B6" s="111"/>
      <c r="C6" s="110"/>
      <c r="D6" s="143"/>
    </row>
    <row r="7" spans="1:5">
      <c r="A7" s="61" t="s">
        <v>59</v>
      </c>
      <c r="B7" s="113">
        <v>0</v>
      </c>
      <c r="C7" s="112">
        <v>0</v>
      </c>
      <c r="D7" s="146">
        <v>0</v>
      </c>
    </row>
    <row r="8" spans="1:5">
      <c r="A8" s="61" t="s">
        <v>60</v>
      </c>
      <c r="B8" s="113">
        <v>0</v>
      </c>
      <c r="C8" s="112">
        <v>0</v>
      </c>
      <c r="D8" s="146">
        <v>0</v>
      </c>
    </row>
    <row r="9" spans="1:5">
      <c r="A9" s="61" t="s">
        <v>61</v>
      </c>
      <c r="B9" s="113">
        <v>0</v>
      </c>
      <c r="C9" s="112">
        <v>0</v>
      </c>
      <c r="D9" s="146">
        <v>0</v>
      </c>
    </row>
    <row r="10" spans="1:5">
      <c r="A10" s="61" t="s">
        <v>62</v>
      </c>
      <c r="B10" s="113">
        <v>0</v>
      </c>
      <c r="C10" s="112">
        <v>0</v>
      </c>
      <c r="D10" s="146">
        <v>0</v>
      </c>
    </row>
    <row r="11" spans="1:5" ht="15.75" thickBot="1">
      <c r="A11" s="181" t="s">
        <v>164</v>
      </c>
      <c r="B11" s="127">
        <f>SUM(B7:B10)</f>
        <v>0</v>
      </c>
      <c r="C11" s="110"/>
      <c r="D11" s="145">
        <f>SUM(D7:D10)</f>
        <v>0</v>
      </c>
    </row>
    <row r="12" spans="1:5" ht="15.75" thickTop="1">
      <c r="A12" s="107" t="s">
        <v>166</v>
      </c>
      <c r="B12" s="111"/>
      <c r="C12" s="110"/>
      <c r="D12" s="143"/>
    </row>
    <row r="13" spans="1:5">
      <c r="A13" s="61" t="s">
        <v>114</v>
      </c>
      <c r="B13" s="113">
        <v>0</v>
      </c>
      <c r="C13" s="110"/>
      <c r="D13" s="146">
        <v>0</v>
      </c>
    </row>
    <row r="14" spans="1:5">
      <c r="A14" s="61" t="s">
        <v>115</v>
      </c>
      <c r="B14" s="113">
        <v>0</v>
      </c>
      <c r="C14" s="110"/>
      <c r="D14" s="146">
        <v>0</v>
      </c>
    </row>
    <row r="15" spans="1:5">
      <c r="A15" s="61" t="s">
        <v>116</v>
      </c>
      <c r="B15" s="113">
        <v>0</v>
      </c>
      <c r="C15" s="110"/>
      <c r="D15" s="146">
        <v>0</v>
      </c>
    </row>
    <row r="16" spans="1:5" ht="15.75" thickBot="1">
      <c r="A16" s="181" t="s">
        <v>164</v>
      </c>
      <c r="B16" s="127">
        <f>SUM(B13:B15)</f>
        <v>0</v>
      </c>
      <c r="C16" s="110"/>
      <c r="D16" s="145">
        <f>SUM(D13:D15)</f>
        <v>0</v>
      </c>
    </row>
    <row r="17" spans="1:4" ht="15.75" thickTop="1">
      <c r="A17" s="107" t="s">
        <v>167</v>
      </c>
      <c r="B17" s="111"/>
      <c r="C17" s="110"/>
      <c r="D17" s="143"/>
    </row>
    <row r="18" spans="1:4">
      <c r="A18" s="61" t="s">
        <v>66</v>
      </c>
      <c r="B18" s="113">
        <v>0</v>
      </c>
      <c r="C18" s="112">
        <v>0</v>
      </c>
      <c r="D18" s="146">
        <v>0</v>
      </c>
    </row>
    <row r="19" spans="1:4">
      <c r="A19" s="61" t="s">
        <v>117</v>
      </c>
      <c r="B19" s="113">
        <v>0</v>
      </c>
      <c r="C19" s="112">
        <v>0</v>
      </c>
      <c r="D19" s="146">
        <v>0</v>
      </c>
    </row>
    <row r="20" spans="1:4">
      <c r="A20" s="61" t="s">
        <v>118</v>
      </c>
      <c r="B20" s="113">
        <v>0</v>
      </c>
      <c r="C20" s="112">
        <v>0</v>
      </c>
      <c r="D20" s="146">
        <v>0</v>
      </c>
    </row>
    <row r="21" spans="1:4">
      <c r="A21" s="61" t="s">
        <v>119</v>
      </c>
      <c r="B21" s="113">
        <v>0</v>
      </c>
      <c r="C21" s="112">
        <v>0</v>
      </c>
      <c r="D21" s="146">
        <v>0</v>
      </c>
    </row>
    <row r="22" spans="1:4">
      <c r="A22" s="61" t="s">
        <v>63</v>
      </c>
      <c r="B22" s="113">
        <v>0</v>
      </c>
      <c r="C22" s="112">
        <v>0</v>
      </c>
      <c r="D22" s="146">
        <v>0</v>
      </c>
    </row>
    <row r="23" spans="1:4">
      <c r="A23" s="61" t="s">
        <v>64</v>
      </c>
      <c r="B23" s="113">
        <v>0</v>
      </c>
      <c r="C23" s="112">
        <v>0</v>
      </c>
      <c r="D23" s="146">
        <v>0</v>
      </c>
    </row>
    <row r="24" spans="1:4">
      <c r="A24" s="61" t="s">
        <v>120</v>
      </c>
      <c r="B24" s="113">
        <v>0</v>
      </c>
      <c r="C24" s="112">
        <v>0</v>
      </c>
      <c r="D24" s="146">
        <v>0</v>
      </c>
    </row>
    <row r="25" spans="1:4" ht="15.75" thickBot="1">
      <c r="A25" s="181" t="s">
        <v>164</v>
      </c>
      <c r="B25" s="127">
        <f>SUM(B18:B24)</f>
        <v>0</v>
      </c>
      <c r="C25" s="110"/>
      <c r="D25" s="145">
        <f>SUM(D18:D24)</f>
        <v>0</v>
      </c>
    </row>
    <row r="26" spans="1:4" ht="16.5" thickTop="1" thickBot="1">
      <c r="A26" s="118" t="s">
        <v>23</v>
      </c>
      <c r="B26" s="128">
        <f>+B11+B16+B25</f>
        <v>0</v>
      </c>
      <c r="C26" s="114"/>
      <c r="D26" s="147">
        <f>+D11+D16+D25</f>
        <v>0</v>
      </c>
    </row>
    <row r="27" spans="1:4" ht="15.75" thickTop="1">
      <c r="A27" s="106"/>
      <c r="B27" s="30"/>
      <c r="C27" s="110"/>
      <c r="D27" s="143"/>
    </row>
    <row r="28" spans="1:4" ht="15.75">
      <c r="A28" s="117" t="s">
        <v>25</v>
      </c>
      <c r="B28" s="30"/>
      <c r="C28" s="110"/>
      <c r="D28" s="143"/>
    </row>
    <row r="29" spans="1:4">
      <c r="A29" s="30"/>
      <c r="B29" s="110"/>
      <c r="C29" s="110"/>
      <c r="D29" s="143"/>
    </row>
    <row r="30" spans="1:4">
      <c r="A30" s="107" t="s">
        <v>121</v>
      </c>
      <c r="B30" s="110"/>
      <c r="C30" s="110"/>
      <c r="D30" s="143"/>
    </row>
    <row r="31" spans="1:4">
      <c r="A31" s="61" t="s">
        <v>67</v>
      </c>
      <c r="B31" s="113">
        <v>0</v>
      </c>
      <c r="C31" s="110"/>
      <c r="D31" s="146">
        <v>0</v>
      </c>
    </row>
    <row r="32" spans="1:4">
      <c r="A32" s="61" t="s">
        <v>68</v>
      </c>
      <c r="B32" s="113">
        <v>0</v>
      </c>
      <c r="C32" s="110"/>
      <c r="D32" s="146">
        <v>0</v>
      </c>
    </row>
    <row r="33" spans="1:4">
      <c r="A33" s="61" t="s">
        <v>69</v>
      </c>
      <c r="B33" s="113">
        <v>0</v>
      </c>
      <c r="C33" s="110"/>
      <c r="D33" s="146">
        <v>0</v>
      </c>
    </row>
    <row r="34" spans="1:4">
      <c r="A34" s="61" t="s">
        <v>70</v>
      </c>
      <c r="B34" s="113">
        <v>0</v>
      </c>
      <c r="C34" s="110"/>
      <c r="D34" s="148" t="s">
        <v>65</v>
      </c>
    </row>
    <row r="35" spans="1:4" ht="15.75" thickBot="1">
      <c r="A35" s="111"/>
      <c r="B35" s="127">
        <f>SUM(B31:B34)</f>
        <v>0</v>
      </c>
      <c r="C35" s="110"/>
      <c r="D35" s="145">
        <f>SUM(D31:D34)</f>
        <v>0</v>
      </c>
    </row>
    <row r="36" spans="1:4" ht="15.75" thickTop="1">
      <c r="A36" s="107" t="s">
        <v>123</v>
      </c>
      <c r="B36" s="110"/>
      <c r="C36" s="110"/>
      <c r="D36" s="143"/>
    </row>
    <row r="37" spans="1:4">
      <c r="A37" s="61" t="s">
        <v>71</v>
      </c>
      <c r="B37" s="113">
        <v>0</v>
      </c>
      <c r="C37" s="110"/>
      <c r="D37" s="148" t="s">
        <v>65</v>
      </c>
    </row>
    <row r="38" spans="1:4">
      <c r="A38" s="61" t="s">
        <v>72</v>
      </c>
      <c r="B38" s="113">
        <v>0</v>
      </c>
      <c r="C38" s="110"/>
      <c r="D38" s="148" t="s">
        <v>65</v>
      </c>
    </row>
    <row r="39" spans="1:4">
      <c r="A39" s="61" t="s">
        <v>122</v>
      </c>
      <c r="B39" s="113">
        <v>0</v>
      </c>
      <c r="C39" s="110"/>
      <c r="D39" s="148" t="s">
        <v>65</v>
      </c>
    </row>
    <row r="40" spans="1:4" ht="15.75" thickBot="1">
      <c r="A40" s="61"/>
      <c r="B40" s="127">
        <f>SUM(B37:B39)</f>
        <v>0</v>
      </c>
      <c r="C40" s="110"/>
      <c r="D40" s="145">
        <f>SUM(D37:D39)</f>
        <v>0</v>
      </c>
    </row>
    <row r="41" spans="1:4" ht="15.75" thickTop="1">
      <c r="A41" s="107" t="s">
        <v>124</v>
      </c>
      <c r="B41" s="110"/>
      <c r="C41" s="110"/>
      <c r="D41" s="143"/>
    </row>
    <row r="42" spans="1:4">
      <c r="A42" s="61" t="s">
        <v>168</v>
      </c>
      <c r="B42" s="113">
        <v>0</v>
      </c>
      <c r="C42" s="110"/>
      <c r="D42" s="148" t="s">
        <v>65</v>
      </c>
    </row>
    <row r="43" spans="1:4">
      <c r="A43" s="61" t="s">
        <v>169</v>
      </c>
      <c r="B43" s="113">
        <v>0</v>
      </c>
      <c r="C43" s="110"/>
      <c r="D43" s="148" t="s">
        <v>65</v>
      </c>
    </row>
    <row r="44" spans="1:4">
      <c r="A44" s="61" t="s">
        <v>170</v>
      </c>
      <c r="B44" s="113">
        <v>0</v>
      </c>
      <c r="C44" s="110"/>
      <c r="D44" s="148" t="s">
        <v>65</v>
      </c>
    </row>
    <row r="45" spans="1:4" ht="15.75" thickBot="1">
      <c r="A45" s="110"/>
      <c r="B45" s="127">
        <f>SUM(B42:B44)</f>
        <v>0</v>
      </c>
      <c r="C45" s="110"/>
      <c r="D45" s="145">
        <f>SUM(D42:D44)</f>
        <v>0</v>
      </c>
    </row>
    <row r="46" spans="1:4" ht="15.75" thickTop="1">
      <c r="A46" s="115" t="s">
        <v>76</v>
      </c>
      <c r="B46" s="110"/>
      <c r="C46" s="110"/>
      <c r="D46" s="143"/>
    </row>
    <row r="47" spans="1:4">
      <c r="A47" s="61" t="s">
        <v>77</v>
      </c>
      <c r="B47" s="113">
        <v>0</v>
      </c>
      <c r="C47" s="110"/>
      <c r="D47" s="146">
        <v>0</v>
      </c>
    </row>
    <row r="48" spans="1:4">
      <c r="A48" s="61" t="s">
        <v>78</v>
      </c>
      <c r="B48" s="113">
        <v>0</v>
      </c>
      <c r="C48" s="110"/>
      <c r="D48" s="146">
        <v>0</v>
      </c>
    </row>
    <row r="49" spans="1:4">
      <c r="A49" s="61" t="s">
        <v>79</v>
      </c>
      <c r="B49" s="113">
        <v>0</v>
      </c>
      <c r="C49" s="110"/>
      <c r="D49" s="148" t="s">
        <v>65</v>
      </c>
    </row>
    <row r="50" spans="1:4">
      <c r="A50" s="61" t="s">
        <v>80</v>
      </c>
      <c r="B50" s="113">
        <v>0</v>
      </c>
      <c r="C50" s="110"/>
      <c r="D50" s="146">
        <v>0</v>
      </c>
    </row>
    <row r="51" spans="1:4">
      <c r="A51" s="61" t="s">
        <v>81</v>
      </c>
      <c r="B51" s="113">
        <v>0</v>
      </c>
      <c r="C51" s="110"/>
      <c r="D51" s="146">
        <v>0</v>
      </c>
    </row>
    <row r="52" spans="1:4">
      <c r="A52" s="61" t="s">
        <v>126</v>
      </c>
      <c r="B52" s="113">
        <v>0</v>
      </c>
      <c r="C52" s="110"/>
      <c r="D52" s="148" t="s">
        <v>65</v>
      </c>
    </row>
    <row r="53" spans="1:4" ht="15.75" thickBot="1">
      <c r="A53" s="61"/>
      <c r="B53" s="127">
        <f>SUM(B47:B52)</f>
        <v>0</v>
      </c>
      <c r="C53" s="110"/>
      <c r="D53" s="145">
        <f>SUM(D47:D52)</f>
        <v>0</v>
      </c>
    </row>
    <row r="54" spans="1:4" ht="15.75" thickTop="1">
      <c r="A54" s="107" t="s">
        <v>82</v>
      </c>
      <c r="B54" s="110"/>
      <c r="C54" s="110"/>
      <c r="D54" s="143"/>
    </row>
    <row r="55" spans="1:4">
      <c r="A55" s="61" t="s">
        <v>127</v>
      </c>
      <c r="B55" s="113">
        <v>0</v>
      </c>
      <c r="C55" s="110"/>
      <c r="D55" s="148" t="s">
        <v>65</v>
      </c>
    </row>
    <row r="56" spans="1:4">
      <c r="A56" s="61" t="s">
        <v>128</v>
      </c>
      <c r="B56" s="113">
        <v>0</v>
      </c>
      <c r="C56" s="110"/>
      <c r="D56" s="146">
        <v>0</v>
      </c>
    </row>
    <row r="57" spans="1:4">
      <c r="A57" s="61" t="s">
        <v>129</v>
      </c>
      <c r="B57" s="113">
        <v>0</v>
      </c>
      <c r="C57" s="110"/>
      <c r="D57" s="146">
        <v>0</v>
      </c>
    </row>
    <row r="58" spans="1:4">
      <c r="A58" s="61" t="s">
        <v>130</v>
      </c>
      <c r="B58" s="113">
        <v>0</v>
      </c>
      <c r="C58" s="110"/>
      <c r="D58" s="148" t="s">
        <v>65</v>
      </c>
    </row>
    <row r="59" spans="1:4">
      <c r="A59" s="61" t="s">
        <v>131</v>
      </c>
      <c r="B59" s="113">
        <v>0</v>
      </c>
      <c r="C59" s="110"/>
      <c r="D59" s="148" t="s">
        <v>65</v>
      </c>
    </row>
    <row r="60" spans="1:4" ht="15.75" thickBot="1">
      <c r="A60" s="107"/>
      <c r="B60" s="127">
        <f>SUM(B55:B59)</f>
        <v>0</v>
      </c>
      <c r="C60" s="110"/>
      <c r="D60" s="145">
        <f>SUM(D55:D59)</f>
        <v>0</v>
      </c>
    </row>
    <row r="61" spans="1:4" ht="15.75" thickTop="1">
      <c r="A61" s="107" t="s">
        <v>132</v>
      </c>
      <c r="B61" s="110"/>
      <c r="C61" s="110"/>
      <c r="D61" s="143"/>
    </row>
    <row r="62" spans="1:4">
      <c r="A62" s="61" t="s">
        <v>133</v>
      </c>
      <c r="B62" s="113">
        <v>0</v>
      </c>
      <c r="C62" s="110"/>
      <c r="D62" s="146">
        <v>0</v>
      </c>
    </row>
    <row r="63" spans="1:4">
      <c r="A63" s="61" t="s">
        <v>134</v>
      </c>
      <c r="B63" s="113">
        <v>0</v>
      </c>
      <c r="C63" s="110"/>
      <c r="D63" s="146">
        <v>0</v>
      </c>
    </row>
    <row r="64" spans="1:4">
      <c r="A64" s="61" t="s">
        <v>135</v>
      </c>
      <c r="B64" s="113">
        <v>0</v>
      </c>
      <c r="C64" s="110"/>
      <c r="D64" s="148" t="s">
        <v>65</v>
      </c>
    </row>
    <row r="65" spans="1:4">
      <c r="A65" s="61" t="s">
        <v>136</v>
      </c>
      <c r="B65" s="113">
        <v>0</v>
      </c>
      <c r="C65" s="110"/>
      <c r="D65" s="148" t="s">
        <v>65</v>
      </c>
    </row>
    <row r="66" spans="1:4" ht="15.75" thickBot="1">
      <c r="A66" s="111"/>
      <c r="B66" s="127">
        <f>SUM(B62:B65)</f>
        <v>0</v>
      </c>
      <c r="C66" s="110"/>
      <c r="D66" s="145">
        <f>SUM(D61:D65)</f>
        <v>0</v>
      </c>
    </row>
    <row r="67" spans="1:4" ht="15.75" thickTop="1">
      <c r="A67" s="107" t="s">
        <v>137</v>
      </c>
      <c r="B67" s="110"/>
      <c r="C67" s="110"/>
      <c r="D67" s="143"/>
    </row>
    <row r="68" spans="1:4">
      <c r="A68" s="61" t="s">
        <v>74</v>
      </c>
      <c r="B68" s="113">
        <v>0</v>
      </c>
      <c r="C68" s="110"/>
      <c r="D68" s="146">
        <v>0</v>
      </c>
    </row>
    <row r="69" spans="1:4">
      <c r="A69" s="61" t="s">
        <v>75</v>
      </c>
      <c r="B69" s="113">
        <v>0</v>
      </c>
      <c r="C69" s="110"/>
      <c r="D69" s="146">
        <v>0</v>
      </c>
    </row>
    <row r="70" spans="1:4">
      <c r="A70" s="61" t="s">
        <v>138</v>
      </c>
      <c r="B70" s="113">
        <v>0</v>
      </c>
      <c r="C70" s="110"/>
      <c r="D70" s="148" t="s">
        <v>65</v>
      </c>
    </row>
    <row r="71" spans="1:4" ht="15.75" thickBot="1">
      <c r="A71" s="61"/>
      <c r="B71" s="127">
        <f>SUM(B68:B70)</f>
        <v>0</v>
      </c>
      <c r="C71" s="110"/>
      <c r="D71" s="145">
        <f>SUM(D68:D70)</f>
        <v>0</v>
      </c>
    </row>
    <row r="72" spans="1:4" ht="15.75" thickTop="1">
      <c r="A72" s="61"/>
      <c r="B72" s="110"/>
      <c r="C72" s="110"/>
      <c r="D72" s="143"/>
    </row>
    <row r="73" spans="1:4" ht="15.75" thickBot="1">
      <c r="A73" s="119" t="s">
        <v>29</v>
      </c>
      <c r="B73" s="130">
        <f>+B35+B40+B45+B53+B60+B66+B71</f>
        <v>0</v>
      </c>
      <c r="C73" s="114"/>
      <c r="D73" s="149">
        <f>+D35+D40+D45+D53+D60+D66+D71</f>
        <v>0</v>
      </c>
    </row>
    <row r="74" spans="1:4" ht="15.75" thickTop="1">
      <c r="A74" s="110"/>
      <c r="B74" s="110"/>
      <c r="C74" s="110"/>
      <c r="D74" s="143"/>
    </row>
  </sheetData>
  <mergeCells count="1">
    <mergeCell ref="A1:B1"/>
  </mergeCells>
  <pageMargins left="0.7" right="0.7" top="0.75" bottom="0.75" header="0.3" footer="0.3"/>
  <pageSetup paperSize="9" orientation="portrait" r:id="rId1"/>
  <headerFooter differentFirst="1">
    <oddFooter>&amp;C8</oddFooter>
    <firstFooter>&amp;C7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73AE-B7EF-4FEF-AAEF-888EE5318770}">
  <dimension ref="A1:E28"/>
  <sheetViews>
    <sheetView zoomScaleNormal="100" workbookViewId="0">
      <selection activeCell="E36" sqref="E36"/>
    </sheetView>
  </sheetViews>
  <sheetFormatPr defaultColWidth="8.85546875" defaultRowHeight="15"/>
  <cols>
    <col min="1" max="1" width="52.7109375" customWidth="1"/>
    <col min="2" max="2" width="1.7109375" customWidth="1"/>
    <col min="3" max="3" width="13.85546875" style="48" customWidth="1"/>
    <col min="4" max="4" width="2.28515625" customWidth="1"/>
    <col min="5" max="5" width="13.85546875" style="48" customWidth="1"/>
  </cols>
  <sheetData>
    <row r="1" spans="1:5" ht="18.75">
      <c r="A1" s="184" t="s">
        <v>160</v>
      </c>
      <c r="B1" s="184"/>
      <c r="C1" s="184"/>
      <c r="D1" s="184"/>
      <c r="E1" s="184"/>
    </row>
    <row r="2" spans="1:5" ht="18.75">
      <c r="A2" s="125"/>
      <c r="B2" s="125"/>
      <c r="C2" s="132" t="s">
        <v>139</v>
      </c>
      <c r="D2" s="132"/>
      <c r="E2" s="133" t="s">
        <v>140</v>
      </c>
    </row>
    <row r="3" spans="1:5" ht="30" customHeight="1">
      <c r="A3" s="83"/>
      <c r="B3" s="83"/>
      <c r="C3" s="84">
        <v>2025</v>
      </c>
      <c r="D3" s="86"/>
      <c r="E3" s="134">
        <v>2025</v>
      </c>
    </row>
    <row r="4" spans="1:5" ht="15.75">
      <c r="A4" s="97" t="s">
        <v>19</v>
      </c>
      <c r="B4" s="83"/>
      <c r="C4" s="84"/>
      <c r="D4" s="86"/>
      <c r="E4" s="134"/>
    </row>
    <row r="5" spans="1:5">
      <c r="A5" s="122" t="s">
        <v>20</v>
      </c>
      <c r="B5" s="83"/>
      <c r="C5" s="87"/>
      <c r="D5" s="88"/>
      <c r="E5" s="135">
        <f>+Rekstrarreikningur!C5</f>
        <v>0</v>
      </c>
    </row>
    <row r="6" spans="1:5">
      <c r="A6" s="122" t="s">
        <v>21</v>
      </c>
      <c r="B6" s="83"/>
      <c r="C6" s="87"/>
      <c r="D6" s="88"/>
      <c r="E6" s="135">
        <f>+Rekstrarreikningur!C6</f>
        <v>0</v>
      </c>
    </row>
    <row r="7" spans="1:5">
      <c r="A7" s="122" t="s">
        <v>22</v>
      </c>
      <c r="B7" s="83"/>
      <c r="C7" s="87"/>
      <c r="D7" s="88"/>
      <c r="E7" s="135">
        <f>+Rekstrarreikningur!C7</f>
        <v>0</v>
      </c>
    </row>
    <row r="8" spans="1:5" ht="15.75" thickBot="1">
      <c r="A8" s="84" t="s">
        <v>23</v>
      </c>
      <c r="B8" s="89"/>
      <c r="C8" s="95">
        <f>SUM(C5:C7)</f>
        <v>0</v>
      </c>
      <c r="D8" s="90"/>
      <c r="E8" s="136">
        <f>SUM(E5:E7)</f>
        <v>0</v>
      </c>
    </row>
    <row r="9" spans="1:5" ht="15.75" thickTop="1">
      <c r="A9" s="83"/>
      <c r="B9" s="83"/>
      <c r="C9" s="85"/>
      <c r="D9" s="83"/>
      <c r="E9" s="137"/>
    </row>
    <row r="10" spans="1:5">
      <c r="A10" s="83"/>
      <c r="B10" s="83"/>
      <c r="C10" s="85"/>
      <c r="D10" s="83"/>
      <c r="E10" s="41"/>
    </row>
    <row r="11" spans="1:5" ht="15.75">
      <c r="A11" s="97" t="s">
        <v>25</v>
      </c>
      <c r="B11" s="89"/>
      <c r="C11" s="87"/>
      <c r="D11" s="88"/>
      <c r="E11" s="135"/>
    </row>
    <row r="12" spans="1:5">
      <c r="A12" s="122" t="s">
        <v>24</v>
      </c>
      <c r="B12" s="89"/>
      <c r="C12" s="87"/>
      <c r="D12" s="88"/>
      <c r="E12" s="135">
        <f>+Rekstrarreikningur!C11</f>
        <v>0</v>
      </c>
    </row>
    <row r="13" spans="1:5">
      <c r="A13" s="122" t="s">
        <v>26</v>
      </c>
      <c r="B13" s="89"/>
      <c r="C13" s="87"/>
      <c r="D13" s="88"/>
      <c r="E13" s="135">
        <f>+Rekstrarreikningur!C12</f>
        <v>0</v>
      </c>
    </row>
    <row r="14" spans="1:5">
      <c r="A14" s="122" t="s">
        <v>73</v>
      </c>
      <c r="B14" s="89"/>
      <c r="C14" s="87"/>
      <c r="D14" s="88"/>
      <c r="E14" s="135">
        <f>+Rekstrarreikningur!C13</f>
        <v>0</v>
      </c>
    </row>
    <row r="15" spans="1:5">
      <c r="A15" s="122" t="s">
        <v>27</v>
      </c>
      <c r="B15" s="89"/>
      <c r="C15" s="87"/>
      <c r="D15" s="88"/>
      <c r="E15" s="135">
        <f>+Rekstrarreikningur!C14</f>
        <v>0</v>
      </c>
    </row>
    <row r="16" spans="1:5">
      <c r="A16" s="122" t="s">
        <v>28</v>
      </c>
      <c r="B16" s="89"/>
      <c r="C16" s="87"/>
      <c r="D16" s="88"/>
      <c r="E16" s="135">
        <f>+Rekstrarreikningur!C15</f>
        <v>0</v>
      </c>
    </row>
    <row r="17" spans="1:5" ht="15.75" thickBot="1">
      <c r="A17" s="84" t="s">
        <v>83</v>
      </c>
      <c r="B17" s="89"/>
      <c r="C17" s="95">
        <f>SUM(C12:C16)</f>
        <v>0</v>
      </c>
      <c r="D17" s="90"/>
      <c r="E17" s="136">
        <f>SUM(E12:E16)</f>
        <v>0</v>
      </c>
    </row>
    <row r="18" spans="1:5" ht="15.75" thickTop="1">
      <c r="A18" s="84"/>
      <c r="B18" s="89"/>
      <c r="C18" s="131"/>
      <c r="D18" s="90"/>
      <c r="E18" s="138"/>
    </row>
    <row r="19" spans="1:5" ht="15.75" thickBot="1">
      <c r="A19" s="124" t="s">
        <v>30</v>
      </c>
      <c r="B19" s="35"/>
      <c r="C19" s="95">
        <f>+C8-C17</f>
        <v>0</v>
      </c>
      <c r="D19" s="90"/>
      <c r="E19" s="136">
        <f>+E8-E17</f>
        <v>0</v>
      </c>
    </row>
    <row r="20" spans="1:5" ht="15.75" thickTop="1">
      <c r="A20" s="83"/>
      <c r="B20" s="83"/>
      <c r="C20" s="85"/>
      <c r="D20" s="83"/>
      <c r="E20" s="137"/>
    </row>
    <row r="21" spans="1:5" ht="15.75">
      <c r="A21" s="23" t="s">
        <v>31</v>
      </c>
      <c r="B21" s="89"/>
      <c r="C21" s="85"/>
      <c r="D21" s="83"/>
      <c r="E21" s="137"/>
    </row>
    <row r="22" spans="1:5">
      <c r="A22" s="16" t="s">
        <v>32</v>
      </c>
      <c r="B22" s="89"/>
      <c r="C22" s="91"/>
      <c r="D22" s="92"/>
      <c r="E22" s="139">
        <f>+Rekstrarreikningur!C21</f>
        <v>0</v>
      </c>
    </row>
    <row r="23" spans="1:5">
      <c r="A23" s="16" t="s">
        <v>33</v>
      </c>
      <c r="B23" s="89"/>
      <c r="C23" s="150"/>
      <c r="D23" s="151"/>
      <c r="E23" s="152">
        <f>+Rekstrarreikningur!C22</f>
        <v>0</v>
      </c>
    </row>
    <row r="24" spans="1:5">
      <c r="A24" s="16" t="s">
        <v>34</v>
      </c>
      <c r="B24" s="89"/>
      <c r="C24" s="153"/>
      <c r="D24" s="154"/>
      <c r="E24" s="155">
        <f>+Rekstrarreikningur!C23</f>
        <v>0</v>
      </c>
    </row>
    <row r="25" spans="1:5">
      <c r="A25" s="89"/>
      <c r="B25" s="89"/>
      <c r="C25" s="42">
        <f>SUM(C22:C24)</f>
        <v>0</v>
      </c>
      <c r="D25" s="40"/>
      <c r="E25" s="43">
        <f>SUM(E22:E24)</f>
        <v>0</v>
      </c>
    </row>
    <row r="26" spans="1:5">
      <c r="A26" s="89"/>
      <c r="B26" s="89"/>
      <c r="C26" s="93"/>
      <c r="D26" s="94"/>
      <c r="E26" s="135"/>
    </row>
    <row r="27" spans="1:5" ht="21.6" customHeight="1" thickBot="1">
      <c r="A27" s="38" t="s">
        <v>35</v>
      </c>
      <c r="B27" s="89"/>
      <c r="C27" s="96">
        <f>+C19+C25</f>
        <v>0</v>
      </c>
      <c r="D27" s="90"/>
      <c r="E27" s="140">
        <f>+E19+E25</f>
        <v>0</v>
      </c>
    </row>
    <row r="28" spans="1:5" ht="15.75" thickTop="1"/>
  </sheetData>
  <mergeCells count="1">
    <mergeCell ref="A1:E1"/>
  </mergeCells>
  <pageMargins left="0.7" right="0.7" top="0.75" bottom="0.75" header="0.3" footer="0.3"/>
  <pageSetup paperSize="9" orientation="portrait" verticalDpi="0" r:id="rId1"/>
  <headerFooter>
    <oddFooter>&amp;C9</oddFooter>
  </headerFooter>
  <ignoredErrors>
    <ignoredError sqref="E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366E-171B-489F-A380-5886E1EB0948}">
  <dimension ref="B1:D39"/>
  <sheetViews>
    <sheetView workbookViewId="0">
      <selection activeCell="D27" sqref="D27"/>
    </sheetView>
  </sheetViews>
  <sheetFormatPr defaultColWidth="8.85546875" defaultRowHeight="15"/>
  <cols>
    <col min="1" max="1" width="8.85546875" style="156"/>
    <col min="2" max="2" width="43.140625" style="156" customWidth="1"/>
    <col min="3" max="4" width="15.7109375" style="156" customWidth="1"/>
    <col min="5" max="16384" width="8.85546875" style="156"/>
  </cols>
  <sheetData>
    <row r="1" spans="2:4" ht="21">
      <c r="B1" s="157" t="s">
        <v>85</v>
      </c>
    </row>
    <row r="2" spans="2:4" ht="16.5" thickBot="1">
      <c r="B2" s="185" t="s">
        <v>86</v>
      </c>
      <c r="C2" s="185"/>
      <c r="D2" s="185"/>
    </row>
    <row r="3" spans="2:4" ht="32.25" thickBot="1">
      <c r="B3" s="158" t="s">
        <v>87</v>
      </c>
      <c r="C3" s="159" t="s">
        <v>88</v>
      </c>
      <c r="D3" s="160" t="s">
        <v>89</v>
      </c>
    </row>
    <row r="4" spans="2:4" ht="16.5" thickBot="1">
      <c r="B4" s="161" t="s">
        <v>142</v>
      </c>
      <c r="C4" s="175">
        <v>11599</v>
      </c>
      <c r="D4" s="176">
        <f>Sundurliðanir!B7</f>
        <v>0</v>
      </c>
    </row>
    <row r="5" spans="2:4" ht="16.5" thickBot="1">
      <c r="B5" s="161" t="s">
        <v>143</v>
      </c>
      <c r="C5" s="175">
        <v>14998</v>
      </c>
      <c r="D5" s="176">
        <f>Sundurliðanir!B10</f>
        <v>0</v>
      </c>
    </row>
    <row r="6" spans="2:4" ht="16.5" thickBot="1">
      <c r="B6" s="162" t="s">
        <v>90</v>
      </c>
      <c r="C6" s="175">
        <v>14999</v>
      </c>
      <c r="D6" s="176">
        <f>Sundurliðanir!B11</f>
        <v>0</v>
      </c>
    </row>
    <row r="7" spans="2:4" ht="16.5" thickBot="1">
      <c r="B7" s="162" t="s">
        <v>91</v>
      </c>
      <c r="C7" s="175">
        <v>16999</v>
      </c>
      <c r="D7" s="176">
        <f>Sundurliðanir!B16</f>
        <v>0</v>
      </c>
    </row>
    <row r="8" spans="2:4" ht="16.5" thickBot="1">
      <c r="B8" s="162" t="s">
        <v>92</v>
      </c>
      <c r="C8" s="175">
        <v>19999</v>
      </c>
      <c r="D8" s="176">
        <f>Sundurliðanir!B18</f>
        <v>0</v>
      </c>
    </row>
    <row r="9" spans="2:4" ht="16.5" thickBot="1">
      <c r="B9" s="163" t="s">
        <v>144</v>
      </c>
      <c r="C9" s="177">
        <v>21999</v>
      </c>
      <c r="D9" s="176">
        <f>Sundurliðanir!B19</f>
        <v>0</v>
      </c>
    </row>
    <row r="10" spans="2:4" ht="16.5" thickBot="1">
      <c r="B10" s="164" t="s">
        <v>145</v>
      </c>
      <c r="C10" s="177">
        <v>22100</v>
      </c>
      <c r="D10" s="176">
        <f>Sundurliðanir!B20</f>
        <v>0</v>
      </c>
    </row>
    <row r="11" spans="2:4" ht="16.5" thickBot="1">
      <c r="B11" s="164" t="s">
        <v>146</v>
      </c>
      <c r="C11" s="177">
        <v>22200</v>
      </c>
      <c r="D11" s="176">
        <f>Sundurliðanir!B21</f>
        <v>0</v>
      </c>
    </row>
    <row r="12" spans="2:4" ht="16.5" thickBot="1">
      <c r="B12" s="163" t="s">
        <v>93</v>
      </c>
      <c r="C12" s="177">
        <v>29998</v>
      </c>
      <c r="D12" s="176">
        <f>Sundurliðanir!B25</f>
        <v>0</v>
      </c>
    </row>
    <row r="13" spans="2:4" ht="16.5" thickBot="1">
      <c r="B13" s="165" t="s">
        <v>94</v>
      </c>
      <c r="C13" s="178">
        <v>29999</v>
      </c>
      <c r="D13" s="179">
        <f>Sundurliðanir!B26</f>
        <v>0</v>
      </c>
    </row>
    <row r="14" spans="2:4" ht="16.5" thickBot="1">
      <c r="B14" s="164" t="s">
        <v>147</v>
      </c>
      <c r="C14" s="177">
        <v>34998</v>
      </c>
      <c r="D14" s="176">
        <f>Sundurliðanir!B34</f>
        <v>0</v>
      </c>
    </row>
    <row r="15" spans="2:4" ht="16.5" thickBot="1">
      <c r="B15" s="163" t="s">
        <v>95</v>
      </c>
      <c r="C15" s="177">
        <v>34999</v>
      </c>
      <c r="D15" s="176">
        <f>Sundurliðanir!B35</f>
        <v>0</v>
      </c>
    </row>
    <row r="16" spans="2:4" ht="16.5" thickBot="1">
      <c r="B16" s="163" t="s">
        <v>96</v>
      </c>
      <c r="C16" s="177">
        <v>35999</v>
      </c>
      <c r="D16" s="176">
        <f>Sundurliðanir!B55</f>
        <v>0</v>
      </c>
    </row>
    <row r="17" spans="2:4" ht="16.5" thickBot="1">
      <c r="B17" s="163" t="s">
        <v>97</v>
      </c>
      <c r="C17" s="177">
        <v>36999</v>
      </c>
      <c r="D17" s="176">
        <f>Sundurliðanir!B56</f>
        <v>0</v>
      </c>
    </row>
    <row r="18" spans="2:4" ht="16.5" thickBot="1">
      <c r="B18" s="163" t="s">
        <v>98</v>
      </c>
      <c r="C18" s="177">
        <v>39999</v>
      </c>
      <c r="D18" s="176">
        <f>Sundurliðanir!B66</f>
        <v>0</v>
      </c>
    </row>
    <row r="19" spans="2:4" ht="16.5" thickBot="1">
      <c r="B19" s="164" t="s">
        <v>148</v>
      </c>
      <c r="C19" s="177">
        <v>41999</v>
      </c>
      <c r="D19" s="176">
        <f>Sundurliðanir!B42</f>
        <v>0</v>
      </c>
    </row>
    <row r="20" spans="2:4" ht="16.5" thickBot="1">
      <c r="B20" s="164" t="s">
        <v>149</v>
      </c>
      <c r="C20" s="177">
        <v>42999</v>
      </c>
      <c r="D20" s="176">
        <f>Sundurliðanir!B43</f>
        <v>0</v>
      </c>
    </row>
    <row r="21" spans="2:4" ht="16.5" thickBot="1">
      <c r="B21" s="164" t="s">
        <v>150</v>
      </c>
      <c r="C21" s="177">
        <v>43999</v>
      </c>
      <c r="D21" s="176">
        <f>+Sundurliðanir!B39</f>
        <v>0</v>
      </c>
    </row>
    <row r="22" spans="2:4" ht="16.5" thickBot="1">
      <c r="B22" s="163" t="s">
        <v>99</v>
      </c>
      <c r="C22" s="177">
        <v>44999</v>
      </c>
      <c r="D22" s="176">
        <f>Sundurliðanir!B40</f>
        <v>0</v>
      </c>
    </row>
    <row r="23" spans="2:4" ht="16.5" thickBot="1">
      <c r="B23" s="163" t="s">
        <v>100</v>
      </c>
      <c r="C23" s="177">
        <v>47999</v>
      </c>
      <c r="D23" s="176">
        <f>Sundurliðanir!B45</f>
        <v>0</v>
      </c>
    </row>
    <row r="24" spans="2:4" ht="16.5" thickBot="1">
      <c r="B24" s="163" t="s">
        <v>101</v>
      </c>
      <c r="C24" s="177">
        <v>52999</v>
      </c>
      <c r="D24" s="176">
        <f>Sundurliðanir!B71</f>
        <v>0</v>
      </c>
    </row>
    <row r="25" spans="2:4" ht="16.5" thickBot="1">
      <c r="B25" s="163" t="s">
        <v>102</v>
      </c>
      <c r="C25" s="177">
        <v>55999</v>
      </c>
      <c r="D25" s="176">
        <f>Sundurliðanir!B53</f>
        <v>0</v>
      </c>
    </row>
    <row r="26" spans="2:4" ht="16.5" thickBot="1">
      <c r="B26" s="163" t="s">
        <v>151</v>
      </c>
      <c r="C26" s="177">
        <v>59999</v>
      </c>
      <c r="D26" s="176">
        <f>Sundurliðanir!B57</f>
        <v>0</v>
      </c>
    </row>
    <row r="27" spans="2:4" ht="16.5" thickBot="1">
      <c r="B27" s="163" t="s">
        <v>103</v>
      </c>
      <c r="C27" s="177">
        <v>64999</v>
      </c>
      <c r="D27" s="176">
        <f>Sundurliðanir!B58</f>
        <v>0</v>
      </c>
    </row>
    <row r="28" spans="2:4" ht="16.5" thickBot="1">
      <c r="B28" s="163" t="s">
        <v>104</v>
      </c>
      <c r="C28" s="177">
        <v>74998</v>
      </c>
      <c r="D28" s="176">
        <f>+Sundurliðanir!B59</f>
        <v>0</v>
      </c>
    </row>
    <row r="29" spans="2:4" ht="16.5" thickBot="1">
      <c r="B29" s="163" t="s">
        <v>84</v>
      </c>
      <c r="C29" s="177">
        <v>78999</v>
      </c>
      <c r="D29" s="176">
        <f>Rekstrarreikningur!C24</f>
        <v>0</v>
      </c>
    </row>
    <row r="30" spans="2:4" ht="16.5" thickBot="1">
      <c r="B30" s="165" t="s">
        <v>152</v>
      </c>
      <c r="C30" s="178">
        <v>79000</v>
      </c>
      <c r="D30" s="179">
        <f>Rekstrarreikningur!C26</f>
        <v>0</v>
      </c>
    </row>
    <row r="31" spans="2:4" ht="16.5" thickBot="1">
      <c r="B31" s="163" t="s">
        <v>40</v>
      </c>
      <c r="C31" s="177">
        <v>84999</v>
      </c>
      <c r="D31" s="176">
        <f>Efnahagsreikningur!C8</f>
        <v>0</v>
      </c>
    </row>
    <row r="32" spans="2:4" ht="16.5" thickBot="1">
      <c r="B32" s="164" t="s">
        <v>153</v>
      </c>
      <c r="C32" s="177">
        <v>89997</v>
      </c>
      <c r="D32" s="176">
        <f>Efnahagsreikningur!C12</f>
        <v>0</v>
      </c>
    </row>
    <row r="33" spans="2:4" ht="16.5" thickBot="1">
      <c r="B33" s="163" t="s">
        <v>44</v>
      </c>
      <c r="C33" s="177">
        <v>89998</v>
      </c>
      <c r="D33" s="176">
        <f>Efnahagsreikningur!C13</f>
        <v>0</v>
      </c>
    </row>
    <row r="34" spans="2:4" ht="16.5" thickBot="1">
      <c r="B34" s="165" t="s">
        <v>36</v>
      </c>
      <c r="C34" s="178">
        <v>89999</v>
      </c>
      <c r="D34" s="179">
        <f>Efnahagsreikningur!C15</f>
        <v>0</v>
      </c>
    </row>
    <row r="35" spans="2:4" ht="16.5" thickBot="1">
      <c r="B35" s="165" t="s">
        <v>50</v>
      </c>
      <c r="C35" s="178">
        <v>91999</v>
      </c>
      <c r="D35" s="179">
        <f>Efnahagsreikningur!C23</f>
        <v>0</v>
      </c>
    </row>
    <row r="36" spans="2:4" ht="16.5" thickBot="1">
      <c r="B36" s="163" t="s">
        <v>105</v>
      </c>
      <c r="C36" s="177">
        <v>94999</v>
      </c>
      <c r="D36" s="176">
        <f>Efnahagsreikningur!C26</f>
        <v>0</v>
      </c>
    </row>
    <row r="37" spans="2:4" ht="16.5" thickBot="1">
      <c r="B37" s="163" t="s">
        <v>56</v>
      </c>
      <c r="C37" s="177">
        <v>99997</v>
      </c>
      <c r="D37" s="176">
        <f>Efnahagsreikningur!C32</f>
        <v>0</v>
      </c>
    </row>
    <row r="38" spans="2:4" ht="16.5" thickBot="1">
      <c r="B38" s="165" t="s">
        <v>106</v>
      </c>
      <c r="C38" s="178">
        <v>99998</v>
      </c>
      <c r="D38" s="179">
        <f>Efnahagsreikningur!C26+Efnahagsreikningur!C32</f>
        <v>0</v>
      </c>
    </row>
    <row r="39" spans="2:4" ht="16.5" thickBot="1">
      <c r="B39" s="165" t="s">
        <v>154</v>
      </c>
      <c r="C39" s="178">
        <v>99999</v>
      </c>
      <c r="D39" s="179">
        <f>Efnahagsreikningur!C35</f>
        <v>0</v>
      </c>
    </row>
  </sheetData>
  <sheetProtection algorithmName="SHA-512" hashValue="fnWoE5l2J01PjGyVIsELBK4Czxd97frSMb8AILgo9ZbOVP0wHhQ5l1TQJ8P3exIUo8nUpsQ15S1GqxiZbamGSg==" saltValue="2s+dakHF1ecgOoQpqocSFA==" spinCount="100000" sheet="1" objects="1" scenarios="1"/>
  <mergeCells count="1">
    <mergeCell ref="B2:D2"/>
  </mergeCells>
  <pageMargins left="0.7" right="0.7" top="0.75" bottom="0.75" header="0.3" footer="0.3"/>
  <ignoredErrors>
    <ignoredError sqref="D4:D27 D29:D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9682a7-405f-4cdc-aad9-e0e1c70a7a72" xsi:nil="true"/>
    <lcf76f155ced4ddcb4097134ff3c332f xmlns="bffdc277-3bb8-4cd5-980e-2f2c524e71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94A9160DF2564899D9C75EFC8FE059" ma:contentTypeVersion="14" ma:contentTypeDescription="Create a new document." ma:contentTypeScope="" ma:versionID="e31438417116d502a029dea05d0c2120">
  <xsd:schema xmlns:xsd="http://www.w3.org/2001/XMLSchema" xmlns:xs="http://www.w3.org/2001/XMLSchema" xmlns:p="http://schemas.microsoft.com/office/2006/metadata/properties" xmlns:ns2="bffdc277-3bb8-4cd5-980e-2f2c524e7152" xmlns:ns3="0a9682a7-405f-4cdc-aad9-e0e1c70a7a72" targetNamespace="http://schemas.microsoft.com/office/2006/metadata/properties" ma:root="true" ma:fieldsID="06c7645f4c7970e89bc443b37b6c5427" ns2:_="" ns3:_="">
    <xsd:import namespace="bffdc277-3bb8-4cd5-980e-2f2c524e7152"/>
    <xsd:import namespace="0a9682a7-405f-4cdc-aad9-e0e1c70a7a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dc277-3bb8-4cd5-980e-2f2c524e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1fde9d8-05b4-4323-8a40-626ee2de0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682a7-405f-4cdc-aad9-e0e1c70a7a7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0f10c29-3c6c-49b0-a22f-ae17b02d0652}" ma:internalName="TaxCatchAll" ma:showField="CatchAllData" ma:web="0a9682a7-405f-4cdc-aad9-e0e1c70a7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775A3-FB5A-4556-8200-9EBD84C7D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CBB0F8-50C5-425B-8968-B631A9CD7C54}">
  <ds:schemaRefs>
    <ds:schemaRef ds:uri="http://schemas.microsoft.com/office/2006/metadata/properties"/>
    <ds:schemaRef ds:uri="http://schemas.microsoft.com/office/infopath/2007/PartnerControls"/>
    <ds:schemaRef ds:uri="0a9682a7-405f-4cdc-aad9-e0e1c70a7a72"/>
    <ds:schemaRef ds:uri="bffdc277-3bb8-4cd5-980e-2f2c524e7152"/>
  </ds:schemaRefs>
</ds:datastoreItem>
</file>

<file path=customXml/itemProps3.xml><?xml version="1.0" encoding="utf-8"?>
<ds:datastoreItem xmlns:ds="http://schemas.openxmlformats.org/officeDocument/2006/customXml" ds:itemID="{CC9FB222-1677-48C8-A459-A637280AE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dc277-3bb8-4cd5-980e-2f2c524e7152"/>
    <ds:schemaRef ds:uri="0a9682a7-405f-4cdc-aad9-e0e1c70a7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Forsíða</vt:lpstr>
      <vt:lpstr>Efnisyfirlit</vt:lpstr>
      <vt:lpstr>Áritun</vt:lpstr>
      <vt:lpstr>Áritun skoðunarmanns</vt:lpstr>
      <vt:lpstr>Rekstrarreikningur</vt:lpstr>
      <vt:lpstr>Efnahagsreikningur</vt:lpstr>
      <vt:lpstr>Sundurliðanir</vt:lpstr>
      <vt:lpstr>Áætlun</vt:lpstr>
      <vt:lpstr>Skilakerfi</vt:lpstr>
      <vt:lpstr>Áritun!Print_Area</vt:lpstr>
      <vt:lpstr>'Áritun skoðunarmanns'!Print_Area</vt:lpstr>
      <vt:lpstr>Áætlun!Print_Area</vt:lpstr>
      <vt:lpstr>Efnahagsreikningur!Print_Area</vt:lpstr>
      <vt:lpstr>Efnisyfirlit!Print_Area</vt:lpstr>
      <vt:lpstr>Forsíða!Print_Area</vt:lpstr>
      <vt:lpstr>Rekstrarreikningur!Print_Area</vt:lpstr>
      <vt:lpstr>Sundurliðanir!Print_Area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Páll Janus  Þórðarson</dc:creator>
  <cp:keywords/>
  <dc:description/>
  <cp:lastModifiedBy>Elísabet Hrund Salvarsdóttir</cp:lastModifiedBy>
  <cp:revision/>
  <cp:lastPrinted>2026-03-04T20:29:24Z</cp:lastPrinted>
  <dcterms:created xsi:type="dcterms:W3CDTF">2025-11-26T12:24:42Z</dcterms:created>
  <dcterms:modified xsi:type="dcterms:W3CDTF">2026-03-09T13:19:39Z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0x0101008594A9160DF2564899D9C75EFC8FE059</vt:lpwstr>
  </property>
  <property fmtid="{D5CDD505-2E9C-101B-9397-08002B2CF9AE}" pid="3" name="MediaServiceImageTags">
    <vt:lpwstr/>
  </property>
</Properties>
</file>